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600" windowHeight="9240" tabRatio="823"/>
  </bookViews>
  <sheets>
    <sheet name="suivi de maintenance" sheetId="2" r:id="rId1"/>
    <sheet name="Vidange et filtres" sheetId="1" r:id="rId2"/>
    <sheet name="Plein Fuel" sheetId="3" r:id="rId3"/>
    <sheet name="acte de francisation" sheetId="4" r:id="rId4"/>
    <sheet name="Dessalator" sheetId="5" r:id="rId5"/>
    <sheet name="compresseur Bauer" sheetId="6" r:id="rId6"/>
    <sheet name="estimation poids de Ke'a" sheetId="7" r:id="rId7"/>
    <sheet name=" valeur d'achat a neuf" sheetId="8" r:id="rId8"/>
    <sheet name="longueurs greement courant " sheetId="9" r:id="rId9"/>
    <sheet name="Feuil2" sheetId="10" r:id="rId10"/>
  </sheets>
  <calcPr calcId="124519"/>
</workbook>
</file>

<file path=xl/calcChain.xml><?xml version="1.0" encoding="utf-8"?>
<calcChain xmlns="http://schemas.openxmlformats.org/spreadsheetml/2006/main">
  <c r="C16" i="3"/>
  <c r="C15"/>
  <c r="C8" i="1"/>
  <c r="C14" i="3"/>
  <c r="C13"/>
  <c r="C7" i="1"/>
  <c r="C11" i="3"/>
  <c r="C12"/>
  <c r="C10"/>
  <c r="C9"/>
  <c r="B21" i="9"/>
  <c r="C99" i="8"/>
  <c r="C98"/>
  <c r="C96"/>
  <c r="C58"/>
  <c r="C57"/>
  <c r="C50"/>
  <c r="C55"/>
  <c r="C48"/>
  <c r="C44"/>
  <c r="C43"/>
  <c r="C38"/>
  <c r="C30"/>
  <c r="C27"/>
  <c r="C26"/>
  <c r="C25"/>
  <c r="C24"/>
  <c r="C23"/>
  <c r="C22"/>
  <c r="C18"/>
  <c r="B38" i="7"/>
  <c r="C8" i="3"/>
  <c r="C6" i="1"/>
  <c r="C7" i="3"/>
  <c r="C5"/>
  <c r="C6"/>
  <c r="C4"/>
  <c r="C5" i="1"/>
  <c r="C4"/>
  <c r="C101" i="8" l="1"/>
</calcChain>
</file>

<file path=xl/comments1.xml><?xml version="1.0" encoding="utf-8"?>
<comments xmlns="http://schemas.openxmlformats.org/spreadsheetml/2006/main">
  <authors>
    <author>Auteur</author>
  </authors>
  <commentList>
    <comment ref="I5" authorId="0">
      <text>
        <r>
          <rPr>
            <b/>
            <sz val="12"/>
            <color indexed="81"/>
            <rFont val="Tahoma"/>
            <family val="2"/>
          </rPr>
          <t>cote entre bas axe cadene et haut du sertissage hauban :
pataras : 400 mm
Galhauban : 515 mm
Inter : 413 mm
bas hauban AV : 391 mm
bas hauban AR : 370 mm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Reglage du greement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Graissage des ridoirs et reglage du greement</t>
        </r>
      </text>
    </comment>
    <comment ref="J6" authorId="0">
      <text>
        <r>
          <rPr>
            <b/>
            <sz val="9"/>
            <color indexed="81"/>
            <rFont val="Tahoma"/>
            <charset val="1"/>
          </rPr>
          <t>changer bosses de ris :
Ris N°1 : 16m 
Ris N°2 : 21m
Ris N°3 : 26m
Bosse de pt ecoute : 11m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" authorId="0">
      <text>
        <r>
          <rPr>
            <b/>
            <sz val="9"/>
            <color indexed="81"/>
            <rFont val="Tahoma"/>
            <charset val="1"/>
          </rPr>
          <t>- installer pompe neuve 
( 2500 hrs )
- reconditionnement ancienne pompe ( joints spi neufs et contrôle axe + roulements 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8" authorId="0">
      <text>
        <r>
          <rPr>
            <b/>
            <sz val="9"/>
            <color indexed="81"/>
            <rFont val="Tahoma"/>
            <charset val="1"/>
          </rPr>
          <t>demontage et graissage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>
      <text>
        <r>
          <rPr>
            <b/>
            <sz val="9"/>
            <color indexed="81"/>
            <rFont val="Tahoma"/>
            <charset val="1"/>
          </rPr>
          <t>demontage et graissage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 xml:space="preserve">REF SVB : 15812
</t>
        </r>
        <r>
          <rPr>
            <sz val="9"/>
            <color indexed="81"/>
            <rFont val="Tahoma"/>
            <family val="2"/>
          </rPr>
          <t xml:space="preserve">ref johnson : 09-1027B
ref jabsco : 1210-0001
</t>
        </r>
      </text>
    </comment>
    <comment ref="B9" authorId="0">
      <text>
        <r>
          <rPr>
            <sz val="9"/>
            <color indexed="81"/>
            <rFont val="Tahoma"/>
            <charset val="1"/>
          </rPr>
          <t xml:space="preserve">HRS : 1540
</t>
        </r>
      </text>
    </comment>
    <comment ref="C9" authorId="0">
      <text>
        <r>
          <rPr>
            <b/>
            <sz val="9"/>
            <color indexed="81"/>
            <rFont val="Tahoma"/>
            <charset val="1"/>
          </rPr>
          <t>contrôle à 2051 hrs : impelleur bon etat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9" authorId="0">
      <text>
        <r>
          <rPr>
            <sz val="9"/>
            <color indexed="81"/>
            <rFont val="Tahoma"/>
            <charset val="1"/>
          </rPr>
          <t>contrôle etat impelleur
2434 hrs</t>
        </r>
      </text>
    </comment>
    <comment ref="E9" authorId="0">
      <text>
        <r>
          <rPr>
            <b/>
            <sz val="9"/>
            <color indexed="81"/>
            <rFont val="Tahoma"/>
            <family val="2"/>
          </rPr>
          <t>impelleur neuf : 2496 hrs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contrôle impelleur ( bon etat )  et graissage fond de pompe ( petite fuite joint spi à remplacer ) 2509 hrs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0" authorId="0">
      <text>
        <r>
          <rPr>
            <b/>
            <sz val="9"/>
            <color indexed="81"/>
            <rFont val="Tahoma"/>
            <charset val="1"/>
          </rPr>
          <t>nouvelle facade reference volvo :
instrument panel : 860183
symbol strip : 858645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Tahoma"/>
            <charset val="1"/>
          </rPr>
          <t>ajout de deux bloqueur sur le mat à Bd pour la drisse de GV et drisse de trinquette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demontage de la partie haute pour contrôle jeu et retirer un shim. Demontage secteur de barre et remplacement baque haute jaumiere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3" authorId="0">
      <text>
        <r>
          <rPr>
            <sz val="9"/>
            <color indexed="81"/>
            <rFont val="Tahoma"/>
            <charset val="1"/>
          </rPr>
          <t xml:space="preserve">raccourci les lattes du tambour coté cadene pont et graissage du ridoir 
</t>
        </r>
      </text>
    </comment>
    <comment ref="J14" authorId="0">
      <text>
        <r>
          <rPr>
            <b/>
            <sz val="9"/>
            <color indexed="81"/>
            <rFont val="Tahoma"/>
            <charset val="1"/>
          </rPr>
          <t>Chaine neuve de 10mm ( 60m dans la baille à mouillge et 20m dans la soute pour le mouillage secondaire)
peinture de l'ancre secondaire Spade 20 kg 
aussiere neuve 100m multitresse D 20mm stockée dans soute à voile</t>
        </r>
      </text>
    </comment>
    <comment ref="B15" authorId="0">
      <text>
        <r>
          <rPr>
            <b/>
            <sz val="9"/>
            <color indexed="81"/>
            <rFont val="Tahoma"/>
            <charset val="1"/>
          </rPr>
          <t>Joint volvo neuf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graissage barbotin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>
      <text>
        <r>
          <rPr>
            <b/>
            <sz val="9"/>
            <color indexed="81"/>
            <rFont val="Tahoma"/>
            <charset val="1"/>
          </rPr>
          <t>demontage guindeau , verif charbons , plaque isolation , vidange huile SAE90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6" authorId="0">
      <text>
        <r>
          <rPr>
            <b/>
            <sz val="9"/>
            <color indexed="81"/>
            <rFont val="Tahoma"/>
            <charset val="1"/>
          </rPr>
          <t>demontage guindeau , verif charbons , plaque isolation , deboucher les entrées cables car eau dans le moteur : ressort de charbon cassé remplacé par bricolage joint torique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6" authorId="0">
      <text>
        <r>
          <rPr>
            <b/>
            <sz val="9"/>
            <color indexed="81"/>
            <rFont val="Tahoma"/>
            <family val="2"/>
          </rPr>
          <t xml:space="preserve">Soudé par marinalu nouvelle platine sur chaise guindeau pour 
Installation du nouveau guindeau Tigre 1500w , Graissage de toutes les vis inox
deplacé Boite de Jonction electrique dans soute à voile ( moins exposée à l'eau de mer )
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4 aussieres neuves de 10m en multitresse gris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9" authorId="0">
      <text>
        <r>
          <rPr>
            <b/>
            <sz val="9"/>
            <color indexed="81"/>
            <rFont val="Tahoma"/>
            <charset val="1"/>
          </rPr>
          <t>coude neuf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9" authorId="0">
      <text>
        <r>
          <rPr>
            <b/>
            <sz val="9"/>
            <color indexed="81"/>
            <rFont val="Tahoma"/>
            <charset val="1"/>
          </rPr>
          <t>reference lewmar : rail T1
29441720 ( chariot avale tout BD à piston  )
29441730 (chariot  avale tout TB à piston )
kit butée : 29171046
Rea rechange : 28003225
glissieres rechange : 25002920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20" authorId="0">
      <text>
        <r>
          <rPr>
            <b/>
            <sz val="9"/>
            <color indexed="81"/>
            <rFont val="Tahoma"/>
            <charset val="1"/>
          </rPr>
          <t>3801351 remplace par 21323043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1" authorId="0">
      <text>
        <r>
          <rPr>
            <b/>
            <sz val="9"/>
            <color indexed="81"/>
            <rFont val="Tahoma"/>
            <charset val="1"/>
          </rPr>
          <t>Neuve et remplace la housse globale enveloppante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2" authorId="0">
      <text>
        <r>
          <rPr>
            <b/>
            <sz val="9"/>
            <color indexed="81"/>
            <rFont val="Tahoma"/>
            <charset val="1"/>
          </rPr>
          <t>Neuf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3" authorId="0">
      <text>
        <r>
          <rPr>
            <b/>
            <sz val="9"/>
            <color indexed="81"/>
            <rFont val="Tahoma"/>
            <charset val="1"/>
          </rPr>
          <t>Neuf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4" authorId="0">
      <text>
        <r>
          <rPr>
            <b/>
            <sz val="9"/>
            <color indexed="81"/>
            <rFont val="Tahoma"/>
            <charset val="1"/>
          </rPr>
          <t>Neuf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5" authorId="0">
      <text>
        <r>
          <rPr>
            <b/>
            <sz val="9"/>
            <color indexed="81"/>
            <rFont val="Tahoma"/>
            <charset val="1"/>
          </rPr>
          <t xml:space="preserve">revision </t>
        </r>
      </text>
    </comment>
    <comment ref="B26" authorId="0">
      <text>
        <r>
          <rPr>
            <b/>
            <sz val="9"/>
            <color indexed="81"/>
            <rFont val="Tahoma"/>
            <charset val="1"/>
          </rPr>
          <t>batterie neuve AGM 100 A/H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Retailler bordure et reparation chute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6" authorId="0">
      <text>
        <r>
          <rPr>
            <b/>
            <sz val="9"/>
            <color indexed="81"/>
            <rFont val="Tahoma"/>
            <charset val="1"/>
          </rPr>
          <t>revision + nouvelle bande UV grise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7" authorId="0">
      <text>
        <r>
          <rPr>
            <b/>
            <sz val="9"/>
            <color indexed="81"/>
            <rFont val="Tahoma"/>
            <charset val="1"/>
          </rPr>
          <t>4 batteries neuves AGM - 100A/H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7" authorId="0">
      <text>
        <r>
          <rPr>
            <b/>
            <sz val="9"/>
            <color indexed="81"/>
            <rFont val="Tahoma"/>
            <charset val="1"/>
          </rPr>
          <t>revision + nouvelle bande UV grise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0" authorId="0">
      <text>
        <r>
          <rPr>
            <b/>
            <sz val="9"/>
            <color indexed="81"/>
            <rFont val="Tahoma"/>
            <charset val="1"/>
          </rPr>
          <t>4 PANNEAUX 100W NEUFS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1" authorId="0">
      <text>
        <r>
          <rPr>
            <b/>
            <sz val="9"/>
            <color indexed="81"/>
            <rFont val="Tahoma"/>
            <charset val="1"/>
          </rPr>
          <t>Remise à neuf de l'eolienne : remplacement des roulements et joints SPI du rotor et du joint SPI de l'axe de rotation . Nouveau jeu de pales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1" authorId="0">
      <text>
        <r>
          <rPr>
            <b/>
            <sz val="9"/>
            <color indexed="81"/>
            <rFont val="Tahoma"/>
            <charset val="1"/>
          </rPr>
          <t>ref SVB : 16027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1" authorId="0">
      <text>
        <r>
          <rPr>
            <b/>
            <sz val="9"/>
            <color indexed="81"/>
            <rFont val="Tahoma"/>
            <charset val="1"/>
          </rPr>
          <t>REMPLACEMENT ANODES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1" authorId="0">
      <text>
        <r>
          <rPr>
            <b/>
            <sz val="9"/>
            <color indexed="81"/>
            <rFont val="Tahoma"/>
            <charset val="1"/>
          </rPr>
          <t>REMPLACEMENT ANODES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2" authorId="0">
      <text>
        <r>
          <rPr>
            <b/>
            <sz val="9"/>
            <color indexed="81"/>
            <rFont val="Tahoma"/>
            <charset val="1"/>
          </rPr>
          <t>ref SVB : 16027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2" authorId="0">
      <text>
        <r>
          <rPr>
            <b/>
            <sz val="9"/>
            <color indexed="81"/>
            <rFont val="Tahoma"/>
            <charset val="1"/>
          </rPr>
          <t>REMPLACEMENT ANODES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3" authorId="0">
      <text>
        <r>
          <rPr>
            <b/>
            <sz val="9"/>
            <color indexed="81"/>
            <rFont val="Tahoma"/>
            <charset val="1"/>
          </rPr>
          <t>reference SVB : 16030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4" authorId="0">
      <text>
        <r>
          <rPr>
            <sz val="9"/>
            <color indexed="81"/>
            <rFont val="Tahoma"/>
            <charset val="1"/>
          </rPr>
          <t xml:space="preserve"> 
anode neuve
</t>
        </r>
      </text>
    </comment>
    <comment ref="K34" authorId="0">
      <text>
        <r>
          <rPr>
            <b/>
            <sz val="9"/>
            <color indexed="81"/>
            <rFont val="Tahoma"/>
            <charset val="1"/>
          </rPr>
          <t xml:space="preserve"> anode neuve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4" authorId="0">
      <text>
        <r>
          <rPr>
            <b/>
            <sz val="9"/>
            <color indexed="81"/>
            <rFont val="Tahoma"/>
            <charset val="1"/>
          </rPr>
          <t xml:space="preserve"> anode neuve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5" authorId="0">
      <text>
        <r>
          <rPr>
            <sz val="9"/>
            <color indexed="81"/>
            <rFont val="Tahoma"/>
            <charset val="1"/>
          </rPr>
          <t xml:space="preserve">Carboline antifouling
Sea-barrier Alloy 100 plus
Ablative antifouling
10 L
</t>
        </r>
      </text>
    </comment>
    <comment ref="K35" authorId="0">
      <text>
        <r>
          <rPr>
            <b/>
            <sz val="9"/>
            <color indexed="81"/>
            <rFont val="Tahoma"/>
            <charset val="1"/>
          </rPr>
          <t>nettoyage en plongée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5" authorId="0">
      <text>
        <r>
          <rPr>
            <sz val="9"/>
            <color indexed="81"/>
            <rFont val="Tahoma"/>
            <charset val="1"/>
          </rPr>
          <t xml:space="preserve">ponçage de la coque jusqu'aux couches epoxy puis trois couches de peinture epoxy Hempadur 15570 ( socimat 2 pots de 5 litres ) avant la pose de 10L de  
Carboline antifouling
Sea-barrier Alloy 100 plus
Ablative antifouling ( 2 couches )
</t>
        </r>
      </text>
    </comment>
    <comment ref="J37" authorId="0">
      <text>
        <r>
          <rPr>
            <sz val="9"/>
            <color indexed="81"/>
            <rFont val="Tahoma"/>
            <charset val="1"/>
          </rPr>
          <t xml:space="preserve">reglage pas à 20° au lieu de 24°
graissage
</t>
        </r>
      </text>
    </comment>
    <comment ref="K37" authorId="0">
      <text>
        <r>
          <rPr>
            <b/>
            <sz val="9"/>
            <color indexed="81"/>
            <rFont val="Tahoma"/>
            <charset val="1"/>
          </rPr>
          <t xml:space="preserve">graissage helice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8" authorId="0">
      <text>
        <r>
          <rPr>
            <b/>
            <sz val="9"/>
            <color indexed="81"/>
            <rFont val="Tahoma"/>
            <charset val="1"/>
          </rPr>
          <t>contrôle des des drosses et axes de goupille . Ponçage des glissieres AR cote 32 mm pour permettre la remontée complete de la derive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9" authorId="0">
      <text>
        <r>
          <rPr>
            <b/>
            <sz val="9"/>
            <color indexed="81"/>
            <rFont val="Tahoma"/>
            <charset val="1"/>
          </rPr>
          <t>NETTOYAGE ET GRAISSAGE VERIN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9" authorId="0">
      <text>
        <r>
          <rPr>
            <b/>
            <sz val="9"/>
            <color indexed="81"/>
            <rFont val="Tahoma"/>
            <charset val="1"/>
          </rPr>
          <t>NETTOYAGE ET GRAISSAGE VERIN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0" authorId="0">
      <text>
        <r>
          <rPr>
            <b/>
            <sz val="9"/>
            <color indexed="81"/>
            <rFont val="Tahoma"/>
            <charset val="1"/>
          </rPr>
          <t>ajout d'un interrupteur M/A  pres du compresseur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appoint gaz : BP reglée à 0,8 bar</t>
        </r>
      </text>
    </comment>
    <comment ref="J41" authorId="0">
      <text>
        <r>
          <rPr>
            <b/>
            <sz val="9"/>
            <color indexed="81"/>
            <rFont val="Tahoma"/>
            <charset val="1"/>
          </rPr>
          <t xml:space="preserve">
demontage des lattes exterieures Bd et Td pour demontage pour permettre acces peinture - taraudage des trous puis remontage avec vis 6*20 tete fraisée.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1" authorId="0">
      <text>
        <r>
          <rPr>
            <b/>
            <sz val="9"/>
            <color indexed="81"/>
            <rFont val="Tahoma"/>
            <charset val="1"/>
          </rPr>
          <t>nettoyage lattes teck cockpit ( soude + acide chlorhydrique 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1" authorId="0">
      <text>
        <r>
          <rPr>
            <b/>
            <sz val="9"/>
            <color indexed="81"/>
            <rFont val="Tahoma"/>
            <charset val="1"/>
          </rPr>
          <t>nettoyage lattes teck cockpit ( soude + acide chlorhydrique 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2" authorId="0">
      <text>
        <r>
          <rPr>
            <b/>
            <sz val="9"/>
            <color indexed="81"/>
            <rFont val="Tahoma"/>
            <charset val="1"/>
          </rPr>
          <t>poncage + huile de lin-essence térébenthine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2" authorId="0">
      <text>
        <r>
          <rPr>
            <b/>
            <sz val="9"/>
            <color indexed="81"/>
            <rFont val="Tahoma"/>
            <charset val="1"/>
          </rPr>
          <t>poncage au 120 pui deux couches essence de therebentine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2" authorId="0">
      <text>
        <r>
          <rPr>
            <sz val="9"/>
            <color indexed="81"/>
            <rFont val="Tahoma"/>
            <charset val="1"/>
          </rPr>
          <t xml:space="preserve">ponçage au 120 et 4 couches vitrificateur à l'eau
</t>
        </r>
      </text>
    </comment>
    <comment ref="M42" authorId="0">
      <text>
        <r>
          <rPr>
            <sz val="9"/>
            <color indexed="81"/>
            <rFont val="Tahoma"/>
            <charset val="1"/>
          </rPr>
          <t xml:space="preserve">decapage au bois puis 4 couches vernis 2 composant perfection plus international + derniere couche vernis sikkens 2 composants
</t>
        </r>
      </text>
    </comment>
    <comment ref="B43" authorId="0">
      <text>
        <r>
          <rPr>
            <b/>
            <sz val="9"/>
            <color indexed="81"/>
            <rFont val="Tahoma"/>
            <charset val="1"/>
          </rPr>
          <t>ajout tableau de commande à la table à cartes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charset val="1"/>
          </rPr>
          <t>remplacement du capteur angle de barre</t>
        </r>
        <r>
          <rPr>
            <sz val="9"/>
            <color indexed="81"/>
            <rFont val="Tahoma"/>
            <charset val="1"/>
          </rPr>
          <t xml:space="preserve">
( potentiometre 5 kohms )</t>
        </r>
      </text>
    </comment>
    <comment ref="J43" authorId="0">
      <text>
        <r>
          <rPr>
            <b/>
            <sz val="9"/>
            <color indexed="81"/>
            <rFont val="Tahoma"/>
            <charset val="1"/>
          </rPr>
          <t>poncage au 120 pui deux couches essence de therebentine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3" authorId="0">
      <text>
        <r>
          <rPr>
            <sz val="9"/>
            <color indexed="81"/>
            <rFont val="Tahoma"/>
            <charset val="1"/>
          </rPr>
          <t xml:space="preserve">ponçage au 120 et 4 couches vitrificateur à l'eau
</t>
        </r>
      </text>
    </comment>
    <comment ref="L43" authorId="0">
      <text>
        <r>
          <rPr>
            <sz val="9"/>
            <color indexed="81"/>
            <rFont val="Tahoma"/>
            <charset val="1"/>
          </rPr>
          <t>decapage au bois puis 4 couches vernis 2 composant perfection plus international + derniere couche vernis sikkens 2 composants</t>
        </r>
      </text>
    </comment>
    <comment ref="B44" authorId="0">
      <text>
        <r>
          <rPr>
            <b/>
            <sz val="9"/>
            <color indexed="81"/>
            <rFont val="Tahoma"/>
            <charset val="1"/>
          </rPr>
          <t>changement flexibles + huile ATF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charset val="1"/>
          </rPr>
          <t>demontage support verin grippé , graissage et appoint huile ATF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 xml:space="preserve">reserrage des fixations de la pompe et appoint huile : petite fuite sur le verin
</t>
        </r>
      </text>
    </comment>
    <comment ref="E44" authorId="0">
      <text>
        <r>
          <rPr>
            <b/>
            <sz val="9"/>
            <color indexed="81"/>
            <rFont val="Tahoma"/>
            <charset val="1"/>
          </rPr>
          <t>installation verin neuf et deux flexibles embout inox neuf et purge du circuit</t>
        </r>
      </text>
    </comment>
    <comment ref="I44" authorId="0">
      <text>
        <r>
          <rPr>
            <b/>
            <sz val="9"/>
            <color indexed="81"/>
            <rFont val="Tahoma"/>
            <charset val="1"/>
          </rPr>
          <t>peinture antiderapante : Hempel non-slip deck coating light grey 19500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4" authorId="0">
      <text>
        <r>
          <rPr>
            <b/>
            <sz val="9"/>
            <color indexed="81"/>
            <rFont val="Tahoma"/>
            <charset val="1"/>
          </rPr>
          <t>peinture pont - cockpit</t>
        </r>
        <r>
          <rPr>
            <sz val="9"/>
            <color indexed="81"/>
            <rFont val="Tahoma"/>
            <charset val="1"/>
          </rPr>
          <t xml:space="preserve">
retouches primaire epoxy amercoat 235
finition polyurethane amertcoat 450 S
finition antiderapante gris
Sikkens 493 C2</t>
        </r>
      </text>
    </comment>
    <comment ref="J45" authorId="0">
      <text>
        <r>
          <rPr>
            <b/>
            <sz val="9"/>
            <color indexed="81"/>
            <rFont val="Tahoma"/>
            <family val="2"/>
          </rPr>
          <t>ajout de deux loquets sur coffre AR jupe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7" authorId="0">
      <text>
        <r>
          <rPr>
            <b/>
            <sz val="9"/>
            <color indexed="81"/>
            <rFont val="Tahoma"/>
            <charset val="1"/>
          </rPr>
          <t>Peinture sikkens 2 composants ref : 422 -A4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9" authorId="0">
      <text>
        <r>
          <rPr>
            <b/>
            <sz val="9"/>
            <color indexed="81"/>
            <rFont val="Tahoma"/>
            <family val="2"/>
          </rPr>
          <t>Tuyau de gaz neuf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0" authorId="0">
      <text>
        <r>
          <rPr>
            <b/>
            <sz val="9"/>
            <color indexed="81"/>
            <rFont val="Tahoma"/>
            <charset val="1"/>
          </rPr>
          <t>Bouteille plastique 5 Kg</t>
        </r>
      </text>
    </comment>
    <comment ref="J51" authorId="0">
      <text>
        <r>
          <rPr>
            <b/>
            <sz val="9"/>
            <color indexed="81"/>
            <rFont val="Tahoma"/>
            <charset val="1"/>
          </rPr>
          <t>nettoyage pompe = changement oil seal ( ref jabsco : 1040-0000 )( 2701-62  23 SP 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1" authorId="0">
      <text>
        <r>
          <rPr>
            <b/>
            <sz val="9"/>
            <color indexed="81"/>
            <rFont val="Tahoma"/>
            <charset val="1"/>
          </rPr>
          <t>repeint abattant siege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2" authorId="0">
      <text>
        <r>
          <rPr>
            <b/>
            <sz val="9"/>
            <color indexed="81"/>
            <rFont val="Tahoma"/>
            <charset val="1"/>
          </rPr>
          <t>melangeur neuf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3" authorId="0">
      <text>
        <r>
          <rPr>
            <b/>
            <sz val="9"/>
            <color indexed="81"/>
            <rFont val="Tahoma"/>
            <charset val="1"/>
          </rPr>
          <t>melangeur neuf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4" authorId="0">
      <text>
        <r>
          <rPr>
            <b/>
            <sz val="9"/>
            <color indexed="81"/>
            <rFont val="Tahoma"/>
            <charset val="1"/>
          </rPr>
          <t>nettoyage du reservoir : enlever concretions blanches et sable ? Brossage du reservoir laisse apparaitre quelques petits chancres à surveiller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4" authorId="0">
      <text>
        <r>
          <rPr>
            <b/>
            <sz val="9"/>
            <color indexed="81"/>
            <rFont val="Tahoma"/>
            <charset val="1"/>
          </rPr>
          <t>vider reservoir , nettoyage à l'eponge et installation anode magnesium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4" authorId="0">
      <text>
        <r>
          <rPr>
            <b/>
            <sz val="9"/>
            <color indexed="81"/>
            <rFont val="Tahoma"/>
            <charset val="1"/>
          </rPr>
          <t>vider reservoir , nettoyage à l'eponge et remplacement  anode magnesium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5" authorId="0">
      <text>
        <r>
          <rPr>
            <b/>
            <sz val="9"/>
            <color indexed="81"/>
            <rFont val="Tahoma"/>
            <family val="2"/>
          </rPr>
          <t>suppression de la prise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d'eau de mer evier et connecté à la vanne uniquement la prise eau de mer du generateur
demonté vanne evacuation eau noire et connecté vidange MaL
</t>
        </r>
      </text>
    </comment>
    <comment ref="A57" authorId="0">
      <text>
        <r>
          <rPr>
            <b/>
            <sz val="9"/>
            <color indexed="81"/>
            <rFont val="Tahoma"/>
            <charset val="1"/>
          </rPr>
          <t>Johnson pump : 
Reference : F35B-8
repair kit Johnson pump : 09-45589 ( impelleur + seal + gasket + vis couvercle 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7" authorId="0">
      <text>
        <r>
          <rPr>
            <sz val="9"/>
            <color indexed="81"/>
            <rFont val="Tahoma"/>
            <charset val="1"/>
          </rPr>
          <t xml:space="preserve">remise en etat pompe : 
changement roulements et joint SPI à 1454 hrs
</t>
        </r>
      </text>
    </comment>
    <comment ref="C57" authorId="0">
      <text>
        <r>
          <rPr>
            <b/>
            <sz val="9"/>
            <color indexed="81"/>
            <rFont val="Tahoma"/>
            <charset val="1"/>
          </rPr>
          <t>changer impelleur à 1498 hrs suite surchauffe</t>
        </r>
      </text>
    </comment>
    <comment ref="A58" authorId="0">
      <text>
        <r>
          <rPr>
            <b/>
            <sz val="9"/>
            <color indexed="81"/>
            <rFont val="Tahoma"/>
            <charset val="1"/>
          </rPr>
          <t xml:space="preserve">reference SVB : </t>
        </r>
        <r>
          <rPr>
            <b/>
            <sz val="9"/>
            <color indexed="81"/>
            <rFont val="Tahoma"/>
            <family val="2"/>
          </rPr>
          <t>46300</t>
        </r>
        <r>
          <rPr>
            <sz val="9"/>
            <color indexed="81"/>
            <rFont val="Tahoma"/>
            <charset val="1"/>
          </rPr>
          <t xml:space="preserve">
ref johnson 09-808B
ref jabsco : 22405-0001
</t>
        </r>
      </text>
    </comment>
    <comment ref="B58" authorId="0">
      <text>
        <r>
          <rPr>
            <b/>
            <sz val="9"/>
            <color indexed="81"/>
            <rFont val="Tahoma"/>
            <charset val="1"/>
          </rPr>
          <t>impelleur neuf: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</rPr>
          <t>1315 HRS</t>
        </r>
      </text>
    </comment>
    <comment ref="J58" authorId="0">
      <text>
        <r>
          <rPr>
            <b/>
            <sz val="9"/>
            <color indexed="81"/>
            <rFont val="Tahoma"/>
            <charset val="1"/>
          </rPr>
          <t xml:space="preserve">nouvelles housses de coussins carré : 14m lineaire en 110 cm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9" authorId="0">
      <text>
        <r>
          <rPr>
            <b/>
            <sz val="9"/>
            <color indexed="81"/>
            <rFont val="Tahoma"/>
            <charset val="1"/>
          </rPr>
          <t>Machine sagamax neuve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0" authorId="0">
      <text>
        <r>
          <rPr>
            <b/>
            <sz val="9"/>
            <color indexed="81"/>
            <rFont val="Tahoma"/>
            <charset val="1"/>
          </rPr>
          <t>sortie echappement en alu neuve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60" authorId="0">
      <text>
        <r>
          <rPr>
            <b/>
            <sz val="9"/>
            <color indexed="81"/>
            <rFont val="Tahoma"/>
            <family val="2"/>
          </rPr>
          <t>HP exterieurs neufs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1" authorId="0">
      <text>
        <r>
          <rPr>
            <sz val="9"/>
            <color indexed="81"/>
            <rFont val="Tahoma"/>
            <charset val="1"/>
          </rPr>
          <t>Pompe neuve : Type TI Automotiv
09T341
7,21440,53
12 V
diam tuyau : 9mm</t>
        </r>
      </text>
    </comment>
    <comment ref="B62" authorId="0">
      <text>
        <r>
          <rPr>
            <b/>
            <sz val="9"/>
            <color indexed="81"/>
            <rFont val="Tahoma"/>
            <charset val="1"/>
          </rPr>
          <t>anode fabriquée à partir d'une vieille anode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62" authorId="0">
      <text>
        <r>
          <rPr>
            <b/>
            <sz val="9"/>
            <color indexed="81"/>
            <rFont val="Tahoma"/>
            <charset val="1"/>
          </rPr>
          <t>Anode neuve à 1412 hrs</t>
        </r>
      </text>
    </comment>
    <comment ref="D62" authorId="0">
      <text>
        <r>
          <rPr>
            <b/>
            <sz val="9"/>
            <color indexed="81"/>
            <rFont val="Tahoma"/>
            <charset val="1"/>
          </rPr>
          <t>Anode neuve à 1461hrs</t>
        </r>
      </text>
    </comment>
    <comment ref="B63" authorId="0">
      <text>
        <r>
          <rPr>
            <b/>
            <sz val="9"/>
            <color indexed="81"/>
            <rFont val="Tahoma"/>
            <charset val="1"/>
          </rPr>
          <t>nettoyage filtre encrassé à 1498 hrs suite alarme temperature</t>
        </r>
      </text>
    </comment>
    <comment ref="J63" authorId="0">
      <text>
        <r>
          <rPr>
            <b/>
            <sz val="9"/>
            <color indexed="81"/>
            <rFont val="Tahoma"/>
            <family val="2"/>
          </rPr>
          <t>fabrication housse en sumbrella gris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5" authorId="0">
      <text>
        <r>
          <rPr>
            <b/>
            <sz val="9"/>
            <color indexed="81"/>
            <rFont val="Tahoma"/>
            <charset val="1"/>
          </rPr>
          <t xml:space="preserve">Bougie neuves NGK BR7HS-10 
pulverisation Inox
demontage et nettoyage carbu.
Souffler gicleurs air comprimé
Reglage vis gicleur ralenti : ouverture 1 tour 
Nettoyage cuve filtre essence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D3" authorId="0">
      <text>
        <r>
          <rPr>
            <sz val="9"/>
            <color indexed="81"/>
            <rFont val="Tahoma"/>
            <charset val="1"/>
          </rPr>
          <t>fleetguard LF17476
SOPOM</t>
        </r>
      </text>
    </comment>
    <comment ref="E3" authorId="0">
      <text>
        <r>
          <rPr>
            <b/>
            <sz val="9"/>
            <color indexed="81"/>
            <rFont val="Tahoma"/>
            <charset val="1"/>
          </rPr>
          <t>PARKER RACOR R125UL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3" authorId="0">
      <text>
        <r>
          <rPr>
            <b/>
            <sz val="9"/>
            <color indexed="81"/>
            <rFont val="Tahoma"/>
            <charset val="1"/>
          </rPr>
          <t>FLEETGUARD FF5114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" authorId="0">
      <text>
        <r>
          <rPr>
            <sz val="9"/>
            <color indexed="81"/>
            <rFont val="Tahoma"/>
            <charset val="1"/>
          </rPr>
          <t>chez agriconomie.com 
ref : SO 64305</t>
        </r>
      </text>
    </comment>
    <comment ref="N3" authorId="0">
      <text>
        <r>
          <rPr>
            <b/>
            <sz val="9"/>
            <color indexed="81"/>
            <rFont val="Tahoma"/>
            <charset val="1"/>
          </rPr>
          <t>Remplacement de la capacité de 20 uF à 30 uF</t>
        </r>
      </text>
    </comment>
    <comment ref="N6" authorId="0">
      <text>
        <r>
          <rPr>
            <b/>
            <sz val="9"/>
            <color indexed="81"/>
            <rFont val="Tahoma"/>
            <charset val="1"/>
          </rPr>
          <t>neuve</t>
        </r>
        <r>
          <rPr>
            <sz val="9"/>
            <color indexed="81"/>
            <rFont val="Tahoma"/>
            <charset val="1"/>
          </rPr>
          <t xml:space="preserve">
tension 235 V à 50HZ</t>
        </r>
      </text>
    </comment>
    <comment ref="G7" authorId="0">
      <text>
        <r>
          <rPr>
            <b/>
            <sz val="9"/>
            <color indexed="81"/>
            <rFont val="Tahoma"/>
            <charset val="1"/>
          </rPr>
          <t>Petit appoint huile jusqu'au niveau maxi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7" authorId="0">
      <text>
        <r>
          <rPr>
            <b/>
            <sz val="9"/>
            <color indexed="81"/>
            <rFont val="Tahoma"/>
            <charset val="1"/>
          </rPr>
          <t>intervalle vidange : 106 hrs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8" authorId="0">
      <text>
        <r>
          <rPr>
            <b/>
            <sz val="9"/>
            <color indexed="81"/>
            <rFont val="Tahoma"/>
            <charset val="1"/>
          </rPr>
          <t>Petit appoint huile jusqu'au niveau maxi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G6" authorId="0">
      <text>
        <r>
          <rPr>
            <b/>
            <sz val="9"/>
            <color indexed="81"/>
            <rFont val="Tahoma"/>
            <charset val="1"/>
          </rPr>
          <t>ajout traitement reservoir anti bacterien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charset val="1"/>
          </rPr>
          <t>ajout traitement anti bacterien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K15" authorId="0">
      <text>
        <r>
          <rPr>
            <b/>
            <sz val="9"/>
            <color indexed="81"/>
            <rFont val="Tahoma"/>
            <charset val="1"/>
          </rPr>
          <t xml:space="preserve">suite choc sur les membranes precedentes au montage ( erreur ) membranes HS apres 17 heures de fonctionnement  ….
Remplacement des membranes par des neuves 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<sst xmlns="http://schemas.openxmlformats.org/spreadsheetml/2006/main" count="655" uniqueCount="413">
  <si>
    <t>Méca \ élec</t>
  </si>
  <si>
    <t>Pont</t>
  </si>
  <si>
    <t>DATE</t>
  </si>
  <si>
    <t>Injecteurs</t>
  </si>
  <si>
    <t>Greement  dormant</t>
  </si>
  <si>
    <t>pompe injection</t>
  </si>
  <si>
    <t>Greement  courant</t>
  </si>
  <si>
    <t>Impelleur</t>
  </si>
  <si>
    <t>Winches</t>
  </si>
  <si>
    <t>Dematage</t>
  </si>
  <si>
    <t xml:space="preserve">Echangeur Eau douce / eau Mer </t>
  </si>
  <si>
    <t>Bloqueur spinlock</t>
  </si>
  <si>
    <t>liquide refroidissement</t>
  </si>
  <si>
    <t>Appareil à gouverner</t>
  </si>
  <si>
    <t xml:space="preserve">Courroie moteur </t>
  </si>
  <si>
    <t>Bimini</t>
  </si>
  <si>
    <t>Inverseur</t>
  </si>
  <si>
    <t>Capote descente</t>
  </si>
  <si>
    <t>Presse etoupe</t>
  </si>
  <si>
    <t>Commande morse</t>
  </si>
  <si>
    <t>G.V.</t>
  </si>
  <si>
    <t>Cable accélérateur 5,25 m</t>
  </si>
  <si>
    <t>Génois</t>
  </si>
  <si>
    <t xml:space="preserve">Cable inverseur 5 m </t>
  </si>
  <si>
    <t>Trinquette</t>
  </si>
  <si>
    <t>Coude échappement</t>
  </si>
  <si>
    <t>enrouleur de Genois</t>
  </si>
  <si>
    <t>Démarreur</t>
  </si>
  <si>
    <t>Enrouleur de trinquette</t>
  </si>
  <si>
    <t>Alternateur</t>
  </si>
  <si>
    <t>Mouillage</t>
  </si>
  <si>
    <t xml:space="preserve">Batterie moteur </t>
  </si>
  <si>
    <t>Rouleaux etrave</t>
  </si>
  <si>
    <t>Batterie service</t>
  </si>
  <si>
    <t xml:space="preserve"> Nable  fuel\eau</t>
  </si>
  <si>
    <t xml:space="preserve">froid </t>
  </si>
  <si>
    <t>Pompe eau douce</t>
  </si>
  <si>
    <t>Anodes safran</t>
  </si>
  <si>
    <t>Anodes safran ( pelle )</t>
  </si>
  <si>
    <t>Pompe vidange douche</t>
  </si>
  <si>
    <t>Carenage</t>
  </si>
  <si>
    <t>Pompe cale auto</t>
  </si>
  <si>
    <t>Hublots \  capots de pont</t>
  </si>
  <si>
    <t>Pompe cale manu</t>
  </si>
  <si>
    <t>Pulv.silicone gréement</t>
  </si>
  <si>
    <t>Guindeau</t>
  </si>
  <si>
    <t>Annexe AB</t>
  </si>
  <si>
    <t>Tableaux électriques</t>
  </si>
  <si>
    <t>Graissage Helice Maxprop</t>
  </si>
  <si>
    <t>Chauffe-eau</t>
  </si>
  <si>
    <t>Locquet cockpit</t>
  </si>
  <si>
    <t>Peinture moteur</t>
  </si>
  <si>
    <t>Système relevage derive</t>
  </si>
  <si>
    <t>Silent bloc moteur</t>
  </si>
  <si>
    <t>Système relevage safran</t>
  </si>
  <si>
    <t>Chargeur batterie 60A</t>
  </si>
  <si>
    <t>peinture pont</t>
  </si>
  <si>
    <t>panneaux solaires</t>
  </si>
  <si>
    <t>Aussieres de quai</t>
  </si>
  <si>
    <t>Eolienne D400</t>
  </si>
  <si>
    <t>pilote auto ( electronique)</t>
  </si>
  <si>
    <t>INTERIEUR</t>
  </si>
  <si>
    <t>Pilote auto  ( verin )</t>
  </si>
  <si>
    <t>Gazinière</t>
  </si>
  <si>
    <t>Changement bouteille gaz</t>
  </si>
  <si>
    <t>Groupe Mase</t>
  </si>
  <si>
    <t>Vannes coque</t>
  </si>
  <si>
    <t xml:space="preserve"> impeller </t>
  </si>
  <si>
    <t>courroie</t>
  </si>
  <si>
    <t>Miroirs</t>
  </si>
  <si>
    <t xml:space="preserve">sortie coque echappement </t>
  </si>
  <si>
    <t>Matelas\ Coussins</t>
  </si>
  <si>
    <t>Machine à laver</t>
  </si>
  <si>
    <t>BATEAU:   KE'A</t>
  </si>
  <si>
    <t>KE'A</t>
  </si>
  <si>
    <t>Nbre H:</t>
  </si>
  <si>
    <t>Date:</t>
  </si>
  <si>
    <t>Horametre</t>
  </si>
  <si>
    <t>Filtre huile</t>
  </si>
  <si>
    <t>Prefiltre GO</t>
  </si>
  <si>
    <t>Filtre GO</t>
  </si>
  <si>
    <t>Vidange  moteur</t>
  </si>
  <si>
    <t>Vidange inverseur</t>
  </si>
  <si>
    <t>OUI</t>
  </si>
  <si>
    <t>Generateur</t>
  </si>
  <si>
    <t>Moteur D2 55</t>
  </si>
  <si>
    <t>Heures moteur</t>
  </si>
  <si>
    <t>Conso moteur</t>
  </si>
  <si>
    <t>Quantite dispo reservoir</t>
  </si>
  <si>
    <t>CARACTERISTIQUES</t>
  </si>
  <si>
    <t>Type du navire</t>
  </si>
  <si>
    <t>Voilier</t>
  </si>
  <si>
    <t>Nom antérieurs</t>
  </si>
  <si>
    <t>Nom et adresse du constructeur</t>
  </si>
  <si>
    <t>Pays et année de construction</t>
  </si>
  <si>
    <t>Mis à l'eau le:</t>
  </si>
  <si>
    <t>Pavillon anterieur</t>
  </si>
  <si>
    <t>Français</t>
  </si>
  <si>
    <t>Importé de :</t>
  </si>
  <si>
    <t>France</t>
  </si>
  <si>
    <t>Bureau d'importation</t>
  </si>
  <si>
    <t>Papeete</t>
  </si>
  <si>
    <t>Port d'attache</t>
  </si>
  <si>
    <t>N° d'inscription:</t>
  </si>
  <si>
    <t>Quartier maritime</t>
  </si>
  <si>
    <t>N° d'immatriculation:</t>
  </si>
  <si>
    <t>Catégorie</t>
  </si>
  <si>
    <t>1ere</t>
  </si>
  <si>
    <t>Genre de navigation</t>
  </si>
  <si>
    <t>plaisance</t>
  </si>
  <si>
    <t>Mode de propulsion</t>
  </si>
  <si>
    <t>Voiles et moteur</t>
  </si>
  <si>
    <t>SIGNAL DISTINCTIF</t>
  </si>
  <si>
    <t>N° de Coque:</t>
  </si>
  <si>
    <t>Certificat de jauge établi à:</t>
  </si>
  <si>
    <t>Herbiers</t>
  </si>
  <si>
    <t>Navire en:</t>
  </si>
  <si>
    <t xml:space="preserve">Nombre de mats: </t>
  </si>
  <si>
    <t>Longueur totale:</t>
  </si>
  <si>
    <t>Plus grande largeur extérieure:</t>
  </si>
  <si>
    <t>Hauteur au milieu du navire ( creux)</t>
  </si>
  <si>
    <t>Jauge brute:</t>
  </si>
  <si>
    <t xml:space="preserve">ATTESTATION DE CONSTRUCTION ET DE JAUGE  N° </t>
  </si>
  <si>
    <t xml:space="preserve">Nom de série: </t>
  </si>
  <si>
    <t xml:space="preserve">Jauge type n° </t>
  </si>
  <si>
    <t>Approuvé sous le N°</t>
  </si>
  <si>
    <t>Document établi à</t>
  </si>
  <si>
    <t>MOTEUR</t>
  </si>
  <si>
    <t>Marque:</t>
  </si>
  <si>
    <t>VOLVO</t>
  </si>
  <si>
    <t>Type:</t>
  </si>
  <si>
    <t>Puissance:</t>
  </si>
  <si>
    <t>N° MOTEUR</t>
  </si>
  <si>
    <t>INVERSEUR</t>
  </si>
  <si>
    <t>Type :</t>
  </si>
  <si>
    <t>N° Serie</t>
  </si>
  <si>
    <t>rapport</t>
  </si>
  <si>
    <t>HELICE</t>
  </si>
  <si>
    <t>Diametre entrée cone</t>
  </si>
  <si>
    <t>Diametre sortie cone</t>
  </si>
  <si>
    <t>Longueur du moyeu</t>
  </si>
  <si>
    <t>largeur de la clavette</t>
  </si>
  <si>
    <t>PROPRIETAIRE</t>
  </si>
  <si>
    <t>Nom et prenom ou raison sociale:</t>
  </si>
  <si>
    <t>Adresse:</t>
  </si>
  <si>
    <t>Part:</t>
  </si>
  <si>
    <t>Pierre LIRON</t>
  </si>
  <si>
    <t>BP 324 - UTUROA - RAIATEA</t>
  </si>
  <si>
    <t>ASSURANCE</t>
  </si>
  <si>
    <t>AGPM</t>
  </si>
  <si>
    <t>VHF</t>
  </si>
  <si>
    <t>Position Corp mort  Raiatea Kea</t>
  </si>
  <si>
    <t>Position Corp mort  Raiatea Peluchon</t>
  </si>
  <si>
    <t>16° 44,642 S</t>
  </si>
  <si>
    <t>151° 29,152 W</t>
  </si>
  <si>
    <t>ACTE DE FRANCISATION   N°  9381</t>
  </si>
  <si>
    <t>NOM</t>
  </si>
  <si>
    <t>France 2006</t>
  </si>
  <si>
    <t>Alubat</t>
  </si>
  <si>
    <t>PY17304</t>
  </si>
  <si>
    <t>FR ALU39552G606</t>
  </si>
  <si>
    <t>ALU</t>
  </si>
  <si>
    <t>12,77m</t>
  </si>
  <si>
    <t>4,11m</t>
  </si>
  <si>
    <t>16,82 tx</t>
  </si>
  <si>
    <t>ovni 395</t>
  </si>
  <si>
    <t>55 CV</t>
  </si>
  <si>
    <t>MAXPROP</t>
  </si>
  <si>
    <t>ICOM</t>
  </si>
  <si>
    <t>IC-M421</t>
  </si>
  <si>
    <t xml:space="preserve">Pre-Filtre eau de mer </t>
  </si>
  <si>
    <t xml:space="preserve">Filtre eau charbon actif </t>
  </si>
  <si>
    <t>Membranes</t>
  </si>
  <si>
    <t>vidange huile compresseur</t>
  </si>
  <si>
    <t xml:space="preserve">vidange huile moteur </t>
  </si>
  <si>
    <t>remplacement cartouche charbons actifs</t>
  </si>
  <si>
    <t>oui</t>
  </si>
  <si>
    <t>Quantite dispo jerrican</t>
  </si>
  <si>
    <t>Appoint  reservoir</t>
  </si>
  <si>
    <t>non</t>
  </si>
  <si>
    <t>Vidange</t>
  </si>
  <si>
    <t>pompe de gavage</t>
  </si>
  <si>
    <t>Rincage eau douce</t>
  </si>
  <si>
    <t>NON</t>
  </si>
  <si>
    <t>courroie 6217 MC ( 10*925 )</t>
  </si>
  <si>
    <t>courroie (10*635)ou 6206 MC  ( 10*650 )</t>
  </si>
  <si>
    <t>Reservoir eau</t>
  </si>
  <si>
    <t>Auto radio</t>
  </si>
  <si>
    <t>traitement biocide</t>
  </si>
  <si>
    <t>Table Teck cockpit</t>
  </si>
  <si>
    <t>16° 44.6898 S</t>
  </si>
  <si>
    <t>151° 29.1164 W</t>
  </si>
  <si>
    <t>MS25 L</t>
  </si>
  <si>
    <t>D2-55-C</t>
  </si>
  <si>
    <t>2,3:1</t>
  </si>
  <si>
    <t>3B/70/18"</t>
  </si>
  <si>
    <t xml:space="preserve">reglage pas </t>
  </si>
  <si>
    <t>20°</t>
  </si>
  <si>
    <t>Filtre eau 5 microns sortie reservoir</t>
  </si>
  <si>
    <t>anode echangeur air / eau</t>
  </si>
  <si>
    <t>Lasy bag</t>
  </si>
  <si>
    <t>Commentaires</t>
  </si>
  <si>
    <t>Appoint huile 15W-40</t>
  </si>
  <si>
    <t>changement silent blocs</t>
  </si>
  <si>
    <t>capacité 30uF</t>
  </si>
  <si>
    <t>rincage eau dessal</t>
  </si>
  <si>
    <t>remplacement membranes + bouchons +tuyaux HP</t>
  </si>
  <si>
    <t>tension courroie</t>
  </si>
  <si>
    <t>annexe</t>
  </si>
  <si>
    <t>hb</t>
  </si>
  <si>
    <t xml:space="preserve">essence </t>
  </si>
  <si>
    <t>huiles et liquide de refroidissement</t>
  </si>
  <si>
    <t>pieces de rechange mecanique</t>
  </si>
  <si>
    <t>pieces de rechange diverses</t>
  </si>
  <si>
    <t>pientures et vernis</t>
  </si>
  <si>
    <t>machine à laver</t>
  </si>
  <si>
    <t>machines à coudre + voilerie</t>
  </si>
  <si>
    <t>vaisselle</t>
  </si>
  <si>
    <t>avito</t>
  </si>
  <si>
    <t>outillage</t>
  </si>
  <si>
    <t>velo</t>
  </si>
  <si>
    <t>livres papier/documents</t>
  </si>
  <si>
    <t>imprimante</t>
  </si>
  <si>
    <t>gaz</t>
  </si>
  <si>
    <t>deplacement lege ke'a</t>
  </si>
  <si>
    <t>equipage</t>
  </si>
  <si>
    <t>securité</t>
  </si>
  <si>
    <t>eau</t>
  </si>
  <si>
    <t>fuel</t>
  </si>
  <si>
    <t>reservoir eaux sales</t>
  </si>
  <si>
    <t>compresseur plongée</t>
  </si>
  <si>
    <t xml:space="preserve">bouteilles de plongée </t>
  </si>
  <si>
    <t>ballon eau chaude</t>
  </si>
  <si>
    <t>spi+accastillage</t>
  </si>
  <si>
    <t>batterie suppl</t>
  </si>
  <si>
    <t>table cockpit</t>
  </si>
  <si>
    <t xml:space="preserve">groupe </t>
  </si>
  <si>
    <t>dessal</t>
  </si>
  <si>
    <t xml:space="preserve">mouillage principal </t>
  </si>
  <si>
    <t>mouillage secondaire</t>
  </si>
  <si>
    <t>aussiere 100m d20</t>
  </si>
  <si>
    <t>aussiere 50m d18</t>
  </si>
  <si>
    <t>parebattage</t>
  </si>
  <si>
    <t>aussieres de quai</t>
  </si>
  <si>
    <t>kayac</t>
  </si>
  <si>
    <t>mesure qualite eau : membrane N°1 : 1440 ppm - membrane N°2 : 945 ppm</t>
  </si>
  <si>
    <t xml:space="preserve">remplacement membranes </t>
  </si>
  <si>
    <t>Lattes teck cockpit</t>
  </si>
  <si>
    <t>teck descente</t>
  </si>
  <si>
    <t>Tarif au 1er septembre 2005</t>
  </si>
  <si>
    <t>OVNI 395</t>
  </si>
  <si>
    <t>H.T. EURO</t>
  </si>
  <si>
    <t>TTC EURO</t>
  </si>
  <si>
    <t>TVA 19,6 %</t>
  </si>
  <si>
    <t>Standard  : G.V, génois enrouleur, enrouleur de génois</t>
  </si>
  <si>
    <t>trinquette, gréement côtre, moteur Volvo D2.55 - 55 CV</t>
  </si>
  <si>
    <t>1 cabine AV, 1 ou 2 cabine AR, 1 toilette AR</t>
  </si>
  <si>
    <t>relevage safran hydraulique, réservoir eaux usées, rideaux,</t>
  </si>
  <si>
    <t>chargeur de batteries avec répartiteur, hélice tripale</t>
  </si>
  <si>
    <t>AMENAGEMENTS</t>
  </si>
  <si>
    <t>Table cockpit teck relevable ou fixe</t>
  </si>
  <si>
    <t>Couchette double dans carré</t>
  </si>
  <si>
    <t>Console instruments descente</t>
  </si>
  <si>
    <t xml:space="preserve">Isolation </t>
  </si>
  <si>
    <t>Coffre avant étanche</t>
  </si>
  <si>
    <t>Balcons de pied de mat</t>
  </si>
  <si>
    <t xml:space="preserve">VOILES ET GREEMENT </t>
  </si>
  <si>
    <t>G.V fullbatten+ lazy + halebas rigide + rail GV + chariot à billes</t>
  </si>
  <si>
    <t>Option prises de ris automatiques</t>
  </si>
  <si>
    <t>Trinquette sur enrouleur</t>
  </si>
  <si>
    <t>Spi asymétrique triradial</t>
  </si>
  <si>
    <t>Chaussette</t>
  </si>
  <si>
    <t>Bout dehors</t>
  </si>
  <si>
    <t>Pataras isolé</t>
  </si>
  <si>
    <t>Tangon</t>
  </si>
  <si>
    <t>Echellons de mat</t>
  </si>
  <si>
    <t>winche 46</t>
  </si>
  <si>
    <t>frein de bome wichard</t>
  </si>
  <si>
    <t>SELLERIE</t>
  </si>
  <si>
    <t>Capote enveloppante</t>
  </si>
  <si>
    <t xml:space="preserve">top climber </t>
  </si>
  <si>
    <t>CONFORT</t>
  </si>
  <si>
    <t>Chauffage G.O Eberspächer</t>
  </si>
  <si>
    <t>Lave-linge 220V 3kgs 127000</t>
  </si>
  <si>
    <t>ELECTRICITE</t>
  </si>
  <si>
    <t>Groupe électrogène mase 3,5 Kw - 3000 t</t>
  </si>
  <si>
    <t>Gestionnaire batteries OCTOPUS</t>
  </si>
  <si>
    <t>Batterie supplémentaire</t>
  </si>
  <si>
    <t>Déssalinisateur HRO - 12 V - 60 l/h</t>
  </si>
  <si>
    <t>Eolienne D400 avec régulateur</t>
  </si>
  <si>
    <t>Panneaux solaires 50 W sur support indépendant</t>
  </si>
  <si>
    <t>Feu triwhite en tête de mat</t>
  </si>
  <si>
    <t>convertisseur 2000w pur sinus</t>
  </si>
  <si>
    <t>ELECTRONIQUE</t>
  </si>
  <si>
    <t xml:space="preserve">Autopilot Raymarine ST6002 + sur verin LS </t>
  </si>
  <si>
    <t>kit maintenance verin LS</t>
  </si>
  <si>
    <t>Console sur colonne</t>
  </si>
  <si>
    <t>Gps GP32 FURUNO</t>
  </si>
  <si>
    <t xml:space="preserve">Radar 1623 FURUNO </t>
  </si>
  <si>
    <t>plotter raymarine A70</t>
  </si>
  <si>
    <t>Loch ST60 Raymarine</t>
  </si>
  <si>
    <t>Sondeur ST60 Raymarine</t>
  </si>
  <si>
    <t>Girouette/Anemo ST60 Raymarine</t>
  </si>
  <si>
    <t>ecran multifonction ST60+</t>
  </si>
  <si>
    <t>VHF Icom IC-M421 avec antenne</t>
  </si>
  <si>
    <t>VHF Icom IC-M35 portable</t>
  </si>
  <si>
    <t>BLU ICOM M802 avec pactor 3 ( complète sans pataras isolé )</t>
  </si>
  <si>
    <t>AIS RC10 Ciel et Marine</t>
  </si>
  <si>
    <t xml:space="preserve">auto radio </t>
  </si>
  <si>
    <t>Transpondeur radar Activ echo</t>
  </si>
  <si>
    <t>balise de detresse</t>
  </si>
  <si>
    <t>interface seatalk</t>
  </si>
  <si>
    <t>MOUILLAGE</t>
  </si>
  <si>
    <t>guindeau Tigre 1500</t>
  </si>
  <si>
    <t>ancre spade 20 kg</t>
  </si>
  <si>
    <t>ancre Rocna  25 kg</t>
  </si>
  <si>
    <t>ancre foblight 5 kg</t>
  </si>
  <si>
    <t>ancre fortress</t>
  </si>
  <si>
    <t>80 m Chaine D10mm</t>
  </si>
  <si>
    <t>100 m aussiere D22mm multitress</t>
  </si>
  <si>
    <t>ANNEXE</t>
  </si>
  <si>
    <t>Annexe AB Lammina 9,5 RIB</t>
  </si>
  <si>
    <t>moteur HB 15cv Yamaha</t>
  </si>
  <si>
    <t>Hélice tripale Maxprop</t>
  </si>
  <si>
    <t>Forfait mise à l'eau, mâtage, préparation incluant pleins d'eau</t>
  </si>
  <si>
    <t>et gasoil et 10 jours de port</t>
  </si>
  <si>
    <t xml:space="preserve">Armement 1ère catégorie hors livres de bord </t>
  </si>
  <si>
    <t xml:space="preserve">   </t>
  </si>
  <si>
    <r>
      <t>CONDITIONS</t>
    </r>
    <r>
      <rPr>
        <sz val="11"/>
        <color theme="1"/>
        <rFont val="Calibri"/>
        <family val="2"/>
        <scheme val="minor"/>
      </rPr>
      <t xml:space="preserve"> : 30 % à la commande, 30 % en fin de chaudronnerie, solde départ chantiers</t>
    </r>
  </si>
  <si>
    <t>Les Chantiers ALUBAT se réservent le droit de modifier les caractéristiques de ses modèles</t>
  </si>
  <si>
    <t>ainsi que les fournitures.</t>
  </si>
  <si>
    <t>Ces prix s'entendent départ chantier, bateau chargé sur camion.</t>
  </si>
  <si>
    <t>Possibilité aménagement personnalisé sur devis</t>
  </si>
  <si>
    <r>
      <t xml:space="preserve">         </t>
    </r>
    <r>
      <rPr>
        <b/>
        <sz val="12"/>
        <color indexed="18"/>
        <rFont val="Bookman Old Style"/>
        <family val="1"/>
      </rPr>
      <t>JEAN-MARIE MAGAL</t>
    </r>
    <r>
      <rPr>
        <b/>
        <sz val="11"/>
        <color indexed="18"/>
        <rFont val="Bookman Old Style"/>
        <family val="1"/>
      </rPr>
      <t xml:space="preserve">                                   </t>
    </r>
    <r>
      <rPr>
        <b/>
        <sz val="12"/>
        <color indexed="18"/>
        <rFont val="Bookman Old Style"/>
        <family val="1"/>
      </rPr>
      <t>OLIVIER SOUPLY</t>
    </r>
  </si>
  <si>
    <t xml:space="preserve">           06.09.12.34.47</t>
  </si>
  <si>
    <t xml:space="preserve">                         06.22.29.31.19</t>
  </si>
  <si>
    <t xml:space="preserve">                                          BOAT MARINE SERVICES</t>
  </si>
  <si>
    <t xml:space="preserve">                             PORT SANTA LUCIA   83700 SAINT RAPHAEL</t>
  </si>
  <si>
    <t xml:space="preserve">                               Tél. :04.94.19.06.73    Fax :04.94.19.06.39 </t>
  </si>
  <si>
    <t xml:space="preserve">                                        boatmarineservices@cario.fr</t>
  </si>
  <si>
    <t>drisse GV</t>
  </si>
  <si>
    <t>Diametre</t>
  </si>
  <si>
    <t>qualité</t>
  </si>
  <si>
    <t>10mm</t>
  </si>
  <si>
    <t>dynema</t>
  </si>
  <si>
    <t>ris 1</t>
  </si>
  <si>
    <t>ris 2</t>
  </si>
  <si>
    <t>ris 3</t>
  </si>
  <si>
    <t>drisse Genois</t>
  </si>
  <si>
    <t>drisse spi</t>
  </si>
  <si>
    <t>ecoute genois</t>
  </si>
  <si>
    <t>ecoute trinquette</t>
  </si>
  <si>
    <t>ecoute GV</t>
  </si>
  <si>
    <t>bordure GV</t>
  </si>
  <si>
    <t>palan halebas</t>
  </si>
  <si>
    <t>palan bastaques</t>
  </si>
  <si>
    <t>balancine GV</t>
  </si>
  <si>
    <t>16mm</t>
  </si>
  <si>
    <t>bosse enrouleur genois</t>
  </si>
  <si>
    <t>bosse enrouleur trinquette</t>
  </si>
  <si>
    <t>bosse de chariot GV</t>
  </si>
  <si>
    <t>drisse 10mm dynema</t>
  </si>
  <si>
    <t>ecoute 16mm</t>
  </si>
  <si>
    <t>longueur en metre</t>
  </si>
  <si>
    <t>2x30m</t>
  </si>
  <si>
    <t>2x20m</t>
  </si>
  <si>
    <t>Tableau de bord moteur ext.</t>
  </si>
  <si>
    <t>Position Corp mort  Raiatea Kea Sunset</t>
  </si>
  <si>
    <t>16°44,008 S</t>
  </si>
  <si>
    <t>151°29,110 W</t>
  </si>
  <si>
    <t>melangeur eau froide / eau chaude evier cuisine</t>
  </si>
  <si>
    <t>melangeur eau froide / eau chaude lavabo  salle de bain</t>
  </si>
  <si>
    <t>Moteur Volvo D2-55</t>
  </si>
  <si>
    <t>Electricite</t>
  </si>
  <si>
    <t>W.C.</t>
  </si>
  <si>
    <t>Pompes</t>
  </si>
  <si>
    <t>Electronique</t>
  </si>
  <si>
    <t xml:space="preserve">Radar </t>
  </si>
  <si>
    <t>BLU</t>
  </si>
  <si>
    <t>AIS RC-10</t>
  </si>
  <si>
    <t>Activ' Echo</t>
  </si>
  <si>
    <t>Sondeur</t>
  </si>
  <si>
    <t>Lock</t>
  </si>
  <si>
    <t>Girouette-Anemometre</t>
  </si>
  <si>
    <t>GPS 32</t>
  </si>
  <si>
    <t>Voiles et tauds</t>
  </si>
  <si>
    <t>Housse instruments</t>
  </si>
  <si>
    <t xml:space="preserve">Accastillage </t>
  </si>
  <si>
    <t>Peintures et Vernis</t>
  </si>
  <si>
    <t>Vernis interieur</t>
  </si>
  <si>
    <t>pompe eau de mer</t>
  </si>
  <si>
    <t>Pompe de circulation</t>
  </si>
  <si>
    <t>nettoyage reservoir et remplacement anode magnesium</t>
  </si>
  <si>
    <t>nettoyage prefiltre eau de mer + filtre sortie reservoir</t>
  </si>
  <si>
    <t>HB 15 CV Yamaha</t>
  </si>
  <si>
    <t xml:space="preserve">Anodes coque </t>
  </si>
  <si>
    <t>chariot avale tout genois lewmar SR T1</t>
  </si>
  <si>
    <t>14mm</t>
  </si>
  <si>
    <t>ecoute 14mm</t>
  </si>
  <si>
    <t>Pompe eau de mer</t>
  </si>
  <si>
    <t>conso moyenne : 0,75 l/h</t>
  </si>
  <si>
    <t>changement prefiltre eau de mer</t>
  </si>
  <si>
    <t xml:space="preserve">Descente peinte </t>
  </si>
  <si>
    <t>drisse trinquette</t>
  </si>
  <si>
    <t>Carenage en plongée</t>
  </si>
  <si>
    <t>80 litres</t>
  </si>
  <si>
    <t>400 aproximativement</t>
  </si>
  <si>
    <t>rincage eau douce dessal</t>
  </si>
  <si>
    <t>90 litres</t>
  </si>
  <si>
    <t>350  litres environ</t>
  </si>
  <si>
    <t>changement filtres sortie reservoir et charbon actif</t>
  </si>
  <si>
    <t>Anode helice MaxProp</t>
  </si>
  <si>
    <t>filtre eau de mer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</si>
</sst>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[$-40C]d\-mmm;@"/>
  </numFmts>
  <fonts count="23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Helv"/>
    </font>
    <font>
      <sz val="8"/>
      <name val="Helv"/>
    </font>
    <font>
      <sz val="12"/>
      <name val="Times New Roman"/>
      <family val="1"/>
    </font>
    <font>
      <b/>
      <sz val="16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1"/>
      <name val="Bookman Old Style"/>
      <family val="1"/>
    </font>
    <font>
      <b/>
      <sz val="12"/>
      <color indexed="18"/>
      <name val="Bookman Old Style"/>
      <family val="1"/>
    </font>
    <font>
      <b/>
      <sz val="11"/>
      <color indexed="18"/>
      <name val="Bookman Old Style"/>
      <family val="1"/>
    </font>
    <font>
      <sz val="11"/>
      <name val="Calibri"/>
      <family val="2"/>
      <scheme val="minor"/>
    </font>
    <font>
      <b/>
      <sz val="14"/>
      <name val="Times New Roman"/>
      <family val="1"/>
    </font>
    <font>
      <b/>
      <sz val="12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17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" fontId="1" fillId="0" borderId="0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8" fillId="0" borderId="0" xfId="0" applyFont="1" applyBorder="1"/>
    <xf numFmtId="0" fontId="9" fillId="0" borderId="0" xfId="0" applyFont="1" applyBorder="1"/>
    <xf numFmtId="0" fontId="0" fillId="0" borderId="0" xfId="0" applyFill="1" applyBorder="1"/>
    <xf numFmtId="17" fontId="10" fillId="0" borderId="1" xfId="0" applyNumberFormat="1" applyFont="1" applyBorder="1" applyAlignment="1">
      <alignment horizontal="center" vertical="center"/>
    </xf>
    <xf numFmtId="17" fontId="1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8" fillId="0" borderId="3" xfId="0" applyNumberFormat="1" applyFon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3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4" fillId="0" borderId="10" xfId="0" applyFont="1" applyBorder="1"/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/>
    <xf numFmtId="0" fontId="13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0" xfId="0" applyFont="1"/>
    <xf numFmtId="0" fontId="0" fillId="0" borderId="16" xfId="0" applyBorder="1"/>
    <xf numFmtId="0" fontId="0" fillId="0" borderId="11" xfId="0" applyBorder="1"/>
    <xf numFmtId="0" fontId="0" fillId="0" borderId="17" xfId="0" applyBorder="1"/>
    <xf numFmtId="164" fontId="0" fillId="0" borderId="11" xfId="0" applyNumberFormat="1" applyBorder="1"/>
    <xf numFmtId="164" fontId="0" fillId="0" borderId="17" xfId="0" applyNumberFormat="1" applyBorder="1"/>
    <xf numFmtId="0" fontId="13" fillId="0" borderId="16" xfId="0" applyFont="1" applyBorder="1"/>
    <xf numFmtId="0" fontId="15" fillId="0" borderId="16" xfId="0" applyFont="1" applyBorder="1"/>
    <xf numFmtId="164" fontId="0" fillId="0" borderId="0" xfId="0" applyNumberFormat="1" applyBorder="1"/>
    <xf numFmtId="0" fontId="0" fillId="0" borderId="18" xfId="0" applyBorder="1"/>
    <xf numFmtId="164" fontId="0" fillId="0" borderId="18" xfId="0" applyNumberFormat="1" applyBorder="1"/>
    <xf numFmtId="164" fontId="0" fillId="0" borderId="11" xfId="0" applyNumberFormat="1" applyBorder="1" applyAlignment="1">
      <alignment horizontal="left"/>
    </xf>
    <xf numFmtId="164" fontId="0" fillId="0" borderId="17" xfId="0" applyNumberFormat="1" applyBorder="1" applyAlignment="1">
      <alignment horizontal="left"/>
    </xf>
    <xf numFmtId="0" fontId="0" fillId="0" borderId="13" xfId="0" applyBorder="1"/>
    <xf numFmtId="164" fontId="0" fillId="0" borderId="19" xfId="0" applyNumberFormat="1" applyBorder="1"/>
    <xf numFmtId="164" fontId="13" fillId="0" borderId="20" xfId="0" applyNumberFormat="1" applyFont="1" applyBorder="1"/>
    <xf numFmtId="0" fontId="16" fillId="0" borderId="0" xfId="0" applyFont="1"/>
    <xf numFmtId="0" fontId="17" fillId="0" borderId="0" xfId="0" applyFont="1"/>
    <xf numFmtId="0" fontId="19" fillId="0" borderId="0" xfId="0" applyFont="1"/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19" fillId="0" borderId="0" xfId="0" applyFont="1" applyAlignment="1">
      <alignment horizontal="left"/>
    </xf>
    <xf numFmtId="0" fontId="0" fillId="2" borderId="1" xfId="0" applyNumberFormat="1" applyFill="1" applyBorder="1" applyAlignment="1">
      <alignment horizontal="center" vertical="center"/>
    </xf>
    <xf numFmtId="0" fontId="20" fillId="2" borderId="1" xfId="0" applyNumberFormat="1" applyFont="1" applyFill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17" fontId="10" fillId="2" borderId="1" xfId="0" applyNumberFormat="1" applyFont="1" applyFill="1" applyBorder="1" applyAlignment="1">
      <alignment horizontal="center" vertical="center"/>
    </xf>
    <xf numFmtId="17" fontId="1" fillId="3" borderId="1" xfId="0" applyNumberFormat="1" applyFont="1" applyFill="1" applyBorder="1" applyAlignment="1">
      <alignment horizontal="center" vertical="center"/>
    </xf>
    <xf numFmtId="17" fontId="21" fillId="2" borderId="1" xfId="0" applyNumberFormat="1" applyFont="1" applyFill="1" applyBorder="1" applyAlignment="1">
      <alignment horizontal="center" vertical="center"/>
    </xf>
    <xf numFmtId="17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/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2486025</xdr:colOff>
      <xdr:row>0</xdr:row>
      <xdr:rowOff>123825</xdr:rowOff>
    </xdr:from>
    <xdr:to>
      <xdr:col>2</xdr:col>
      <xdr:colOff>1104900</xdr:colOff>
      <xdr:row>6</xdr:row>
      <xdr:rowOff>9525</xdr:rowOff>
    </xdr:to>
    <xdr:pic>
      <xdr:nvPicPr>
        <xdr:cNvPr id="2" name="Picture 2" descr="Logo BMS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86025" y="123825"/>
          <a:ext cx="32099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1</xdr:row>
      <xdr:rowOff>57150</xdr:rowOff>
    </xdr:from>
    <xdr:to>
      <xdr:col>0</xdr:col>
      <xdr:colOff>762000</xdr:colOff>
      <xdr:row>5</xdr:row>
      <xdr:rowOff>9525</xdr:rowOff>
    </xdr:to>
    <xdr:pic>
      <xdr:nvPicPr>
        <xdr:cNvPr id="3" name="Picture 3" descr="ALUBAT CHANTIER OCTOBRE 200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675" y="219075"/>
          <a:ext cx="240982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0"/>
  <sheetViews>
    <sheetView tabSelected="1" zoomScale="82" zoomScaleNormal="82" workbookViewId="0">
      <selection activeCell="E14" sqref="E14"/>
    </sheetView>
  </sheetViews>
  <sheetFormatPr baseColWidth="10" defaultColWidth="11.42578125" defaultRowHeight="15.75"/>
  <cols>
    <col min="1" max="1" width="54.5703125" style="1" bestFit="1" customWidth="1"/>
    <col min="2" max="6" width="9.140625" style="1" bestFit="1" customWidth="1"/>
    <col min="7" max="8" width="7.140625" style="1" bestFit="1" customWidth="1"/>
    <col min="9" max="9" width="54.85546875" style="1" bestFit="1" customWidth="1"/>
    <col min="10" max="13" width="9.140625" style="1" bestFit="1" customWidth="1"/>
    <col min="14" max="15" width="8.7109375" style="1" bestFit="1" customWidth="1"/>
    <col min="16" max="16" width="8.28515625" style="1" bestFit="1" customWidth="1"/>
    <col min="17" max="16384" width="11.42578125" style="1"/>
  </cols>
  <sheetData>
    <row r="1" spans="1:16" ht="39.75" customHeight="1">
      <c r="A1" s="25" t="s">
        <v>73</v>
      </c>
      <c r="I1" s="25" t="s">
        <v>73</v>
      </c>
    </row>
    <row r="2" spans="1:16" ht="20.85" customHeight="1">
      <c r="A2" s="76" t="s">
        <v>0</v>
      </c>
      <c r="B2" s="76"/>
      <c r="C2" s="76"/>
      <c r="D2" s="76"/>
      <c r="E2" s="76"/>
      <c r="F2" s="76"/>
      <c r="G2" s="76"/>
      <c r="H2" s="76"/>
      <c r="I2" s="76" t="s">
        <v>1</v>
      </c>
      <c r="J2" s="76"/>
      <c r="K2" s="76"/>
      <c r="L2" s="76"/>
      <c r="M2" s="76"/>
      <c r="N2" s="76"/>
      <c r="O2" s="76"/>
      <c r="P2" s="76"/>
    </row>
    <row r="3" spans="1:16" ht="20.85" customHeight="1"/>
    <row r="4" spans="1:16" ht="20.85" customHeight="1">
      <c r="A4" s="76" t="s">
        <v>372</v>
      </c>
      <c r="B4" s="77" t="s">
        <v>2</v>
      </c>
      <c r="C4" s="77" t="s">
        <v>2</v>
      </c>
      <c r="D4" s="77" t="s">
        <v>2</v>
      </c>
      <c r="E4" s="77" t="s">
        <v>2</v>
      </c>
      <c r="F4" s="77" t="s">
        <v>2</v>
      </c>
      <c r="G4" s="77" t="s">
        <v>2</v>
      </c>
      <c r="H4" s="77" t="s">
        <v>2</v>
      </c>
      <c r="I4" s="79" t="s">
        <v>387</v>
      </c>
      <c r="J4" s="24" t="s">
        <v>2</v>
      </c>
      <c r="K4" s="24" t="s">
        <v>2</v>
      </c>
      <c r="L4" s="24" t="s">
        <v>2</v>
      </c>
      <c r="M4" s="24" t="s">
        <v>2</v>
      </c>
      <c r="N4" s="24" t="s">
        <v>2</v>
      </c>
      <c r="O4" s="24" t="s">
        <v>2</v>
      </c>
      <c r="P4" s="24" t="s">
        <v>2</v>
      </c>
    </row>
    <row r="5" spans="1:16" ht="20.85" customHeight="1">
      <c r="A5" s="1" t="s">
        <v>3</v>
      </c>
      <c r="I5" s="1" t="s">
        <v>4</v>
      </c>
      <c r="J5" s="1">
        <v>42156</v>
      </c>
      <c r="K5" s="1">
        <v>43252</v>
      </c>
    </row>
    <row r="6" spans="1:16" ht="20.85" customHeight="1">
      <c r="A6" s="1" t="s">
        <v>5</v>
      </c>
      <c r="I6" s="1" t="s">
        <v>6</v>
      </c>
      <c r="J6" s="1">
        <v>42554</v>
      </c>
    </row>
    <row r="7" spans="1:16" ht="20.85" customHeight="1">
      <c r="A7" s="1" t="s">
        <v>390</v>
      </c>
      <c r="B7" s="1">
        <v>43005</v>
      </c>
      <c r="I7" s="1" t="s">
        <v>44</v>
      </c>
    </row>
    <row r="8" spans="1:16" ht="20.85" customHeight="1">
      <c r="A8" s="1" t="s">
        <v>391</v>
      </c>
      <c r="I8" s="1" t="s">
        <v>8</v>
      </c>
      <c r="J8" s="1">
        <v>42554</v>
      </c>
      <c r="K8" s="1">
        <v>42797</v>
      </c>
    </row>
    <row r="9" spans="1:16" ht="20.85" customHeight="1">
      <c r="A9" s="1" t="s">
        <v>7</v>
      </c>
      <c r="B9" s="1">
        <v>41365</v>
      </c>
      <c r="C9" s="1">
        <v>42245</v>
      </c>
      <c r="D9" s="1">
        <v>42536</v>
      </c>
      <c r="E9" s="1">
        <v>42843</v>
      </c>
      <c r="F9" s="1">
        <v>43000</v>
      </c>
      <c r="I9" s="1" t="s">
        <v>9</v>
      </c>
    </row>
    <row r="10" spans="1:16" ht="20.85" customHeight="1">
      <c r="A10" s="1" t="s">
        <v>366</v>
      </c>
      <c r="B10" s="1">
        <v>42939</v>
      </c>
      <c r="I10" s="1" t="s">
        <v>11</v>
      </c>
      <c r="J10" s="1">
        <v>42554</v>
      </c>
    </row>
    <row r="11" spans="1:16" ht="20.85" customHeight="1">
      <c r="A11" s="1" t="s">
        <v>10</v>
      </c>
      <c r="I11" s="1" t="s">
        <v>13</v>
      </c>
      <c r="J11" s="1">
        <v>43153</v>
      </c>
    </row>
    <row r="12" spans="1:16" ht="20.85" customHeight="1">
      <c r="A12" s="1" t="s">
        <v>12</v>
      </c>
      <c r="I12" s="1" t="s">
        <v>26</v>
      </c>
    </row>
    <row r="13" spans="1:16" ht="20.85" customHeight="1">
      <c r="A13" s="1" t="s">
        <v>14</v>
      </c>
      <c r="I13" s="1" t="s">
        <v>28</v>
      </c>
      <c r="J13" s="1">
        <v>42639</v>
      </c>
    </row>
    <row r="14" spans="1:16" ht="20.85" customHeight="1">
      <c r="A14" s="1" t="s">
        <v>16</v>
      </c>
      <c r="I14" s="1" t="s">
        <v>30</v>
      </c>
      <c r="J14" s="1">
        <v>42829</v>
      </c>
    </row>
    <row r="15" spans="1:16" ht="20.85" customHeight="1">
      <c r="A15" s="1" t="s">
        <v>18</v>
      </c>
      <c r="B15" s="1">
        <v>41426</v>
      </c>
      <c r="I15" s="1" t="s">
        <v>32</v>
      </c>
    </row>
    <row r="16" spans="1:16" ht="20.85" customHeight="1">
      <c r="A16" s="1" t="s">
        <v>19</v>
      </c>
      <c r="I16" s="1" t="s">
        <v>45</v>
      </c>
      <c r="J16" s="1">
        <v>42178</v>
      </c>
      <c r="K16" s="1">
        <v>42270</v>
      </c>
      <c r="L16" s="1">
        <v>42773</v>
      </c>
      <c r="M16" s="1">
        <v>42826</v>
      </c>
    </row>
    <row r="17" spans="1:16" ht="20.85" customHeight="1">
      <c r="A17" s="1" t="s">
        <v>21</v>
      </c>
      <c r="I17" s="1" t="s">
        <v>34</v>
      </c>
    </row>
    <row r="18" spans="1:16" ht="20.85" customHeight="1">
      <c r="A18" s="1" t="s">
        <v>23</v>
      </c>
      <c r="I18" s="1" t="s">
        <v>58</v>
      </c>
      <c r="J18" s="1">
        <v>42287</v>
      </c>
    </row>
    <row r="19" spans="1:16" ht="20.85" customHeight="1">
      <c r="A19" s="1" t="s">
        <v>25</v>
      </c>
      <c r="B19" s="1">
        <v>42537</v>
      </c>
      <c r="I19" s="1" t="s">
        <v>396</v>
      </c>
    </row>
    <row r="20" spans="1:16" ht="20.85" customHeight="1">
      <c r="A20" s="1" t="s">
        <v>27</v>
      </c>
      <c r="I20" s="79" t="s">
        <v>385</v>
      </c>
    </row>
    <row r="21" spans="1:16" ht="20.85" customHeight="1">
      <c r="A21" s="1" t="s">
        <v>29</v>
      </c>
      <c r="I21" s="1" t="s">
        <v>386</v>
      </c>
      <c r="J21" s="1">
        <v>42939</v>
      </c>
    </row>
    <row r="22" spans="1:16" ht="20.85" customHeight="1">
      <c r="A22" s="1" t="s">
        <v>51</v>
      </c>
      <c r="I22" s="1" t="s">
        <v>15</v>
      </c>
      <c r="J22" s="1">
        <v>42583</v>
      </c>
    </row>
    <row r="23" spans="1:16" ht="20.85" customHeight="1">
      <c r="A23" s="1" t="s">
        <v>53</v>
      </c>
      <c r="I23" s="1" t="s">
        <v>17</v>
      </c>
      <c r="J23" s="1">
        <v>42583</v>
      </c>
      <c r="L23" s="25"/>
    </row>
    <row r="24" spans="1:16" ht="20.85" customHeight="1">
      <c r="I24" s="1" t="s">
        <v>200</v>
      </c>
      <c r="J24" s="1">
        <v>42583</v>
      </c>
    </row>
    <row r="25" spans="1:16" ht="20.85" customHeight="1">
      <c r="A25" s="76" t="s">
        <v>373</v>
      </c>
      <c r="B25" s="76"/>
      <c r="C25" s="76"/>
      <c r="D25" s="76"/>
      <c r="E25" s="76"/>
      <c r="F25" s="76"/>
      <c r="G25" s="76"/>
      <c r="H25" s="76"/>
      <c r="I25" s="1" t="s">
        <v>20</v>
      </c>
      <c r="J25" s="1">
        <v>42583</v>
      </c>
    </row>
    <row r="26" spans="1:16" ht="20.85" customHeight="1">
      <c r="A26" s="1" t="s">
        <v>31</v>
      </c>
      <c r="B26" s="1">
        <v>42208</v>
      </c>
      <c r="I26" s="1" t="s">
        <v>22</v>
      </c>
      <c r="J26" s="1">
        <v>42248</v>
      </c>
      <c r="K26" s="1">
        <v>42583</v>
      </c>
    </row>
    <row r="27" spans="1:16" ht="20.85" customHeight="1">
      <c r="A27" s="1" t="s">
        <v>33</v>
      </c>
      <c r="B27" s="1">
        <v>42208</v>
      </c>
      <c r="I27" s="1" t="s">
        <v>24</v>
      </c>
      <c r="J27" s="1">
        <v>42583</v>
      </c>
    </row>
    <row r="28" spans="1:16" ht="20.85" customHeight="1">
      <c r="A28" s="1" t="s">
        <v>47</v>
      </c>
      <c r="I28" s="1" t="s">
        <v>42</v>
      </c>
    </row>
    <row r="29" spans="1:16" ht="20.85" customHeight="1">
      <c r="A29" s="1" t="s">
        <v>55</v>
      </c>
    </row>
    <row r="30" spans="1:16" ht="20.85" customHeight="1">
      <c r="A30" s="1" t="s">
        <v>57</v>
      </c>
      <c r="B30" s="1">
        <v>42186</v>
      </c>
      <c r="I30" s="79" t="s">
        <v>40</v>
      </c>
      <c r="J30" s="76"/>
      <c r="K30" s="76"/>
      <c r="L30" s="76"/>
      <c r="M30" s="76"/>
      <c r="N30" s="76"/>
      <c r="O30" s="76"/>
      <c r="P30" s="76"/>
    </row>
    <row r="31" spans="1:16" ht="20.85" customHeight="1">
      <c r="A31" s="1" t="s">
        <v>59</v>
      </c>
      <c r="B31" s="1">
        <v>43186</v>
      </c>
      <c r="I31" s="1" t="s">
        <v>37</v>
      </c>
      <c r="J31" s="1">
        <v>42208</v>
      </c>
      <c r="K31" s="1">
        <v>42829</v>
      </c>
    </row>
    <row r="32" spans="1:16" ht="20.85" customHeight="1">
      <c r="I32" s="1" t="s">
        <v>38</v>
      </c>
      <c r="J32" s="1">
        <v>42208</v>
      </c>
      <c r="K32" s="1">
        <v>42829</v>
      </c>
    </row>
    <row r="33" spans="1:16" ht="20.85" customHeight="1">
      <c r="A33" s="79" t="s">
        <v>375</v>
      </c>
      <c r="B33" s="76"/>
      <c r="C33" s="76"/>
      <c r="D33" s="76"/>
      <c r="E33" s="76"/>
      <c r="F33" s="76"/>
      <c r="G33" s="76"/>
      <c r="H33" s="76"/>
      <c r="I33" s="1" t="s">
        <v>395</v>
      </c>
      <c r="N33" s="78"/>
      <c r="O33" s="78"/>
      <c r="P33" s="78"/>
    </row>
    <row r="34" spans="1:16" ht="20.85" customHeight="1">
      <c r="A34" s="1" t="s">
        <v>36</v>
      </c>
      <c r="I34" s="1" t="s">
        <v>411</v>
      </c>
      <c r="J34" s="1">
        <v>42208</v>
      </c>
      <c r="K34" s="1">
        <v>42829</v>
      </c>
      <c r="L34" s="1">
        <v>43371</v>
      </c>
    </row>
    <row r="35" spans="1:16" ht="20.85" customHeight="1">
      <c r="A35" s="1" t="s">
        <v>39</v>
      </c>
      <c r="I35" s="1" t="s">
        <v>40</v>
      </c>
      <c r="J35" s="1">
        <v>42222</v>
      </c>
      <c r="K35" s="1">
        <v>42650</v>
      </c>
      <c r="L35" s="1">
        <v>42843</v>
      </c>
    </row>
    <row r="36" spans="1:16" ht="20.85" customHeight="1">
      <c r="A36" s="1" t="s">
        <v>41</v>
      </c>
      <c r="I36" s="1" t="s">
        <v>404</v>
      </c>
      <c r="J36" s="81">
        <v>42227</v>
      </c>
      <c r="K36" s="81">
        <v>43329</v>
      </c>
      <c r="L36" s="81">
        <v>43338</v>
      </c>
      <c r="M36" s="81">
        <v>43352</v>
      </c>
      <c r="N36" s="81">
        <v>43361</v>
      </c>
      <c r="O36" s="81">
        <v>43370</v>
      </c>
      <c r="P36" s="81"/>
    </row>
    <row r="37" spans="1:16" ht="20.85" customHeight="1">
      <c r="A37" s="1" t="s">
        <v>43</v>
      </c>
      <c r="I37" s="1" t="s">
        <v>48</v>
      </c>
      <c r="J37" s="1">
        <v>42208</v>
      </c>
      <c r="K37" s="1">
        <v>42829</v>
      </c>
    </row>
    <row r="38" spans="1:16" ht="20.85" customHeight="1">
      <c r="I38" s="1" t="s">
        <v>52</v>
      </c>
      <c r="J38" s="1">
        <v>42829</v>
      </c>
    </row>
    <row r="39" spans="1:16" ht="20.85" customHeight="1">
      <c r="I39" s="1" t="s">
        <v>54</v>
      </c>
      <c r="J39" s="1">
        <v>42204</v>
      </c>
      <c r="K39" s="1">
        <v>42829</v>
      </c>
    </row>
    <row r="40" spans="1:16" ht="20.85" customHeight="1">
      <c r="A40" s="76" t="s">
        <v>35</v>
      </c>
      <c r="B40" s="76">
        <v>42508</v>
      </c>
      <c r="C40" s="76">
        <v>42560</v>
      </c>
      <c r="D40" s="76"/>
      <c r="E40" s="76"/>
      <c r="F40" s="76"/>
      <c r="G40" s="76"/>
      <c r="H40" s="76"/>
      <c r="I40" s="79" t="s">
        <v>388</v>
      </c>
    </row>
    <row r="41" spans="1:16" ht="20.85" customHeight="1">
      <c r="I41" s="1" t="s">
        <v>247</v>
      </c>
      <c r="J41" s="1">
        <v>42911</v>
      </c>
      <c r="K41" s="1">
        <v>43232</v>
      </c>
      <c r="L41" s="1">
        <v>43367</v>
      </c>
    </row>
    <row r="42" spans="1:16" ht="20.85" customHeight="1">
      <c r="A42" s="79" t="s">
        <v>376</v>
      </c>
      <c r="B42" s="76"/>
      <c r="C42" s="76"/>
      <c r="D42" s="76"/>
      <c r="E42" s="76"/>
      <c r="F42" s="76"/>
      <c r="G42" s="76"/>
      <c r="H42" s="76"/>
      <c r="I42" s="1" t="s">
        <v>189</v>
      </c>
      <c r="J42" s="1">
        <v>42511</v>
      </c>
      <c r="K42" s="1">
        <v>42931</v>
      </c>
      <c r="L42" s="1">
        <v>42979</v>
      </c>
      <c r="M42" s="1">
        <v>43164</v>
      </c>
    </row>
    <row r="43" spans="1:16" ht="20.85" customHeight="1">
      <c r="A43" s="1" t="s">
        <v>60</v>
      </c>
      <c r="B43" s="1">
        <v>42637</v>
      </c>
      <c r="C43" s="1">
        <v>43175</v>
      </c>
      <c r="I43" s="1" t="s">
        <v>248</v>
      </c>
      <c r="J43" s="1">
        <v>42931</v>
      </c>
      <c r="K43" s="1">
        <v>42979</v>
      </c>
      <c r="L43" s="1">
        <v>43164</v>
      </c>
    </row>
    <row r="44" spans="1:16" ht="20.85" customHeight="1">
      <c r="A44" s="1" t="s">
        <v>62</v>
      </c>
      <c r="B44" s="1">
        <v>42307</v>
      </c>
      <c r="C44" s="1">
        <v>42583</v>
      </c>
      <c r="D44" s="1">
        <v>43164</v>
      </c>
      <c r="E44" s="1">
        <v>43181</v>
      </c>
      <c r="I44" s="1" t="s">
        <v>56</v>
      </c>
      <c r="J44" s="1">
        <v>42911</v>
      </c>
    </row>
    <row r="45" spans="1:16" ht="20.85" customHeight="1">
      <c r="A45" s="1" t="s">
        <v>377</v>
      </c>
      <c r="I45" s="1" t="s">
        <v>50</v>
      </c>
      <c r="J45" s="1">
        <v>42917</v>
      </c>
    </row>
    <row r="46" spans="1:16" ht="20.85" customHeight="1">
      <c r="A46" s="1" t="s">
        <v>378</v>
      </c>
      <c r="I46" s="1" t="s">
        <v>389</v>
      </c>
    </row>
    <row r="47" spans="1:16" ht="20.85" customHeight="1">
      <c r="A47" s="1" t="s">
        <v>379</v>
      </c>
      <c r="I47" s="1" t="s">
        <v>402</v>
      </c>
      <c r="J47" s="1">
        <v>43166</v>
      </c>
    </row>
    <row r="48" spans="1:16" ht="20.85" customHeight="1">
      <c r="A48" s="1" t="s">
        <v>380</v>
      </c>
      <c r="I48" s="76" t="s">
        <v>61</v>
      </c>
      <c r="J48" s="76"/>
      <c r="K48" s="76"/>
      <c r="L48" s="76"/>
      <c r="M48" s="76"/>
      <c r="N48" s="76"/>
      <c r="O48" s="76"/>
      <c r="P48" s="76"/>
    </row>
    <row r="49" spans="1:16" ht="20.85" customHeight="1">
      <c r="A49" s="1" t="s">
        <v>150</v>
      </c>
      <c r="I49" s="1" t="s">
        <v>63</v>
      </c>
      <c r="J49" s="1">
        <v>42560</v>
      </c>
    </row>
    <row r="50" spans="1:16" ht="20.85" customHeight="1">
      <c r="A50" s="1" t="s">
        <v>381</v>
      </c>
      <c r="I50" s="78" t="s">
        <v>64</v>
      </c>
      <c r="J50" s="78">
        <v>43009</v>
      </c>
      <c r="K50" s="78">
        <v>43085</v>
      </c>
      <c r="L50" s="78">
        <v>42783</v>
      </c>
      <c r="M50" s="78">
        <v>42854</v>
      </c>
      <c r="N50" s="1">
        <v>43297</v>
      </c>
      <c r="O50" s="1">
        <v>43348</v>
      </c>
      <c r="P50" s="78"/>
    </row>
    <row r="51" spans="1:16" ht="20.85" customHeight="1">
      <c r="A51" s="1" t="s">
        <v>382</v>
      </c>
      <c r="I51" s="1" t="s">
        <v>374</v>
      </c>
      <c r="J51" s="1">
        <v>42508</v>
      </c>
      <c r="K51" s="1">
        <v>42563</v>
      </c>
    </row>
    <row r="52" spans="1:16" ht="20.85" customHeight="1">
      <c r="A52" s="1" t="s">
        <v>383</v>
      </c>
      <c r="I52" s="1" t="s">
        <v>370</v>
      </c>
      <c r="J52" s="1">
        <v>42961</v>
      </c>
    </row>
    <row r="53" spans="1:16" ht="20.85" customHeight="1">
      <c r="A53" s="1" t="s">
        <v>384</v>
      </c>
      <c r="I53" s="1" t="s">
        <v>371</v>
      </c>
      <c r="J53" s="1">
        <v>42961</v>
      </c>
    </row>
    <row r="54" spans="1:16" ht="20.85" customHeight="1">
      <c r="I54" s="1" t="s">
        <v>186</v>
      </c>
      <c r="J54" s="1">
        <v>42508</v>
      </c>
      <c r="K54" s="1">
        <v>42736</v>
      </c>
      <c r="L54" s="1">
        <v>43058</v>
      </c>
    </row>
    <row r="55" spans="1:16" ht="20.85" customHeight="1">
      <c r="A55" s="78"/>
      <c r="B55" s="78"/>
      <c r="C55" s="78"/>
      <c r="D55" s="78"/>
      <c r="E55" s="78"/>
      <c r="F55" s="78"/>
      <c r="G55" s="78"/>
      <c r="H55" s="78"/>
      <c r="I55" s="1" t="s">
        <v>66</v>
      </c>
      <c r="J55" s="1">
        <v>42829</v>
      </c>
    </row>
    <row r="56" spans="1:16" ht="20.85" customHeight="1">
      <c r="A56" s="76" t="s">
        <v>65</v>
      </c>
      <c r="B56" s="76"/>
      <c r="C56" s="76"/>
      <c r="D56" s="76"/>
      <c r="E56" s="76"/>
      <c r="F56" s="76"/>
      <c r="G56" s="76"/>
      <c r="H56" s="76"/>
      <c r="I56" s="1" t="s">
        <v>69</v>
      </c>
    </row>
    <row r="57" spans="1:16" ht="20.85" customHeight="1">
      <c r="A57" s="80" t="s">
        <v>399</v>
      </c>
      <c r="B57" s="80">
        <v>43179</v>
      </c>
      <c r="C57" s="80">
        <v>43383</v>
      </c>
      <c r="D57" s="80"/>
      <c r="E57" s="80"/>
      <c r="F57" s="80"/>
      <c r="G57" s="80"/>
      <c r="H57" s="80"/>
    </row>
    <row r="58" spans="1:16" ht="20.85" customHeight="1">
      <c r="A58" s="1" t="s">
        <v>67</v>
      </c>
      <c r="B58" s="1">
        <v>42542</v>
      </c>
      <c r="I58" s="1" t="s">
        <v>71</v>
      </c>
      <c r="J58" s="1">
        <v>43238</v>
      </c>
    </row>
    <row r="59" spans="1:16" ht="20.85" customHeight="1">
      <c r="A59" s="1" t="s">
        <v>68</v>
      </c>
      <c r="I59" s="1" t="s">
        <v>72</v>
      </c>
      <c r="J59" s="1">
        <v>42522</v>
      </c>
    </row>
    <row r="60" spans="1:16" ht="20.85" customHeight="1">
      <c r="A60" s="1" t="s">
        <v>70</v>
      </c>
      <c r="B60" s="1">
        <v>42208</v>
      </c>
      <c r="I60" s="1" t="s">
        <v>187</v>
      </c>
      <c r="J60" s="1">
        <v>42508</v>
      </c>
    </row>
    <row r="61" spans="1:16" ht="20.85" customHeight="1">
      <c r="A61" s="1" t="s">
        <v>181</v>
      </c>
      <c r="B61" s="1">
        <v>42385</v>
      </c>
      <c r="I61" s="1" t="s">
        <v>49</v>
      </c>
    </row>
    <row r="62" spans="1:16" ht="20.85" customHeight="1">
      <c r="A62" s="1" t="s">
        <v>199</v>
      </c>
      <c r="B62" s="1">
        <v>42553</v>
      </c>
      <c r="C62" s="1">
        <v>43086</v>
      </c>
      <c r="D62" s="1">
        <v>43242</v>
      </c>
      <c r="F62" s="78"/>
    </row>
    <row r="63" spans="1:16" ht="20.85" customHeight="1">
      <c r="A63" s="1" t="s">
        <v>412</v>
      </c>
      <c r="B63" s="80">
        <v>43383</v>
      </c>
      <c r="I63" s="76" t="s">
        <v>46</v>
      </c>
      <c r="J63" s="76">
        <v>42767</v>
      </c>
      <c r="K63" s="76"/>
      <c r="L63" s="76"/>
      <c r="M63" s="76"/>
      <c r="N63" s="76"/>
      <c r="O63" s="76"/>
      <c r="P63" s="76"/>
    </row>
    <row r="64" spans="1:16" ht="20.85" customHeight="1"/>
    <row r="65" spans="9:16" ht="20.85" customHeight="1">
      <c r="I65" s="76" t="s">
        <v>394</v>
      </c>
      <c r="J65" s="76">
        <v>43102</v>
      </c>
      <c r="K65" s="76"/>
      <c r="L65" s="76"/>
      <c r="M65" s="76"/>
      <c r="N65" s="76"/>
      <c r="O65" s="76"/>
      <c r="P65" s="76"/>
    </row>
    <row r="66" spans="9:16" ht="20.85" customHeight="1"/>
    <row r="67" spans="9:16" ht="20.85" customHeight="1"/>
    <row r="68" spans="9:16" ht="20.85" customHeight="1"/>
    <row r="69" spans="9:16" ht="20.85" customHeight="1"/>
    <row r="70" spans="9:16" ht="20.85" customHeight="1"/>
    <row r="71" spans="9:16" ht="20.85" customHeight="1"/>
    <row r="72" spans="9:16" ht="20.85" customHeight="1"/>
    <row r="73" spans="9:16" ht="20.85" customHeight="1"/>
    <row r="74" spans="9:16" ht="20.85" customHeight="1"/>
    <row r="75" spans="9:16" ht="20.85" customHeight="1"/>
    <row r="76" spans="9:16" ht="20.85" customHeight="1"/>
    <row r="77" spans="9:16" ht="20.85" customHeight="1"/>
    <row r="78" spans="9:16" ht="20.85" customHeight="1"/>
    <row r="79" spans="9:16" ht="20.85" customHeight="1"/>
    <row r="80" spans="9:16" ht="20.85" customHeight="1"/>
  </sheetData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2"/>
  <sheetViews>
    <sheetView workbookViewId="0">
      <selection activeCell="G13" sqref="G13"/>
    </sheetView>
  </sheetViews>
  <sheetFormatPr baseColWidth="10" defaultColWidth="11.42578125" defaultRowHeight="15.75"/>
  <cols>
    <col min="1" max="1" width="23.140625" style="4" customWidth="1"/>
    <col min="2" max="2" width="11.42578125" style="4"/>
    <col min="3" max="3" width="8.85546875" style="4" bestFit="1" customWidth="1"/>
    <col min="4" max="4" width="11.28515625" style="4" bestFit="1" customWidth="1"/>
    <col min="5" max="5" width="12.85546875" style="4" bestFit="1" customWidth="1"/>
    <col min="6" max="6" width="10.140625" style="4" bestFit="1" customWidth="1"/>
    <col min="7" max="7" width="16.85546875" style="4" bestFit="1" customWidth="1"/>
    <col min="8" max="8" width="18.5703125" style="4" bestFit="1" customWidth="1"/>
    <col min="9" max="9" width="23.28515625" style="4" customWidth="1"/>
    <col min="10" max="10" width="8.85546875" style="4" bestFit="1" customWidth="1"/>
    <col min="11" max="11" width="8.85546875" style="4" customWidth="1"/>
    <col min="12" max="12" width="11.28515625" style="4" bestFit="1" customWidth="1"/>
    <col min="13" max="13" width="10.140625" style="4" bestFit="1" customWidth="1"/>
    <col min="14" max="14" width="14.140625" style="4" bestFit="1" customWidth="1"/>
    <col min="15" max="17" width="7.140625" style="4" bestFit="1" customWidth="1"/>
    <col min="18" max="16384" width="11.42578125" style="4"/>
  </cols>
  <sheetData>
    <row r="1" spans="1:14" ht="20.85" customHeight="1">
      <c r="A1" s="1" t="s">
        <v>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0.85" customHeight="1">
      <c r="A2" s="1" t="s">
        <v>85</v>
      </c>
      <c r="B2" s="1"/>
      <c r="C2" s="1" t="s">
        <v>75</v>
      </c>
      <c r="D2" s="1"/>
      <c r="E2" s="1"/>
      <c r="F2" s="1"/>
      <c r="G2" s="1"/>
      <c r="H2" s="1"/>
      <c r="I2" s="3" t="s">
        <v>84</v>
      </c>
      <c r="J2" s="1"/>
      <c r="K2" s="1"/>
      <c r="L2" s="1"/>
      <c r="M2" s="1"/>
      <c r="N2" s="1"/>
    </row>
    <row r="3" spans="1:14" ht="20.85" customHeight="1">
      <c r="A3" s="1" t="s">
        <v>76</v>
      </c>
      <c r="B3" s="1" t="s">
        <v>77</v>
      </c>
      <c r="C3" s="2">
        <v>2096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76</v>
      </c>
      <c r="J3" s="1" t="s">
        <v>75</v>
      </c>
      <c r="K3" s="1" t="s">
        <v>180</v>
      </c>
      <c r="L3" s="1" t="s">
        <v>78</v>
      </c>
      <c r="M3" s="1" t="s">
        <v>80</v>
      </c>
      <c r="N3" s="1" t="s">
        <v>204</v>
      </c>
    </row>
    <row r="4" spans="1:14" ht="20.85" customHeight="1">
      <c r="A4" s="5">
        <v>42294</v>
      </c>
      <c r="B4" s="2">
        <v>27</v>
      </c>
      <c r="C4" s="2">
        <f>C3+B4</f>
        <v>2123</v>
      </c>
      <c r="D4" s="1"/>
      <c r="E4" s="1" t="s">
        <v>83</v>
      </c>
      <c r="F4" s="1"/>
      <c r="G4" s="1"/>
      <c r="H4" s="1"/>
      <c r="I4" s="5">
        <v>42294</v>
      </c>
      <c r="J4" s="2">
        <v>1257</v>
      </c>
      <c r="K4" s="2"/>
      <c r="L4" s="1"/>
      <c r="M4" s="1" t="s">
        <v>83</v>
      </c>
      <c r="N4" s="1"/>
    </row>
    <row r="5" spans="1:14" ht="20.85" customHeight="1">
      <c r="A5" s="5">
        <v>42435</v>
      </c>
      <c r="B5" s="2">
        <v>202</v>
      </c>
      <c r="C5" s="2">
        <f>C4+B5</f>
        <v>2325</v>
      </c>
      <c r="D5" s="1" t="s">
        <v>83</v>
      </c>
      <c r="E5" s="1"/>
      <c r="F5" s="1"/>
      <c r="G5" s="1" t="s">
        <v>83</v>
      </c>
      <c r="H5" s="1" t="s">
        <v>183</v>
      </c>
      <c r="I5" s="5">
        <v>42392</v>
      </c>
      <c r="J5" s="2">
        <v>1277</v>
      </c>
      <c r="K5" s="2" t="s">
        <v>83</v>
      </c>
      <c r="L5" s="1" t="s">
        <v>183</v>
      </c>
      <c r="M5" s="1" t="s">
        <v>183</v>
      </c>
      <c r="N5" s="1"/>
    </row>
    <row r="6" spans="1:14" ht="20.85" customHeight="1">
      <c r="A6" s="5">
        <v>42856</v>
      </c>
      <c r="B6" s="2">
        <v>400</v>
      </c>
      <c r="C6" s="2">
        <f>C3+B6</f>
        <v>2496</v>
      </c>
      <c r="D6" s="1" t="s">
        <v>83</v>
      </c>
      <c r="E6" s="1" t="s">
        <v>83</v>
      </c>
      <c r="F6" s="1" t="s">
        <v>83</v>
      </c>
      <c r="G6" s="1" t="s">
        <v>83</v>
      </c>
      <c r="H6" s="1" t="s">
        <v>83</v>
      </c>
      <c r="I6" s="5">
        <v>42649</v>
      </c>
      <c r="J6" s="2">
        <v>1331</v>
      </c>
      <c r="K6" s="2" t="s">
        <v>183</v>
      </c>
      <c r="L6" s="1" t="s">
        <v>183</v>
      </c>
      <c r="M6" s="1" t="s">
        <v>183</v>
      </c>
      <c r="N6" s="1" t="s">
        <v>83</v>
      </c>
    </row>
    <row r="7" spans="1:14" ht="20.85" customHeight="1">
      <c r="A7" s="5">
        <v>43211</v>
      </c>
      <c r="B7" s="2">
        <v>480</v>
      </c>
      <c r="C7" s="2">
        <f>C3+B7</f>
        <v>2576</v>
      </c>
      <c r="D7" s="1" t="s">
        <v>183</v>
      </c>
      <c r="E7" s="1" t="s">
        <v>183</v>
      </c>
      <c r="F7" s="1" t="s">
        <v>183</v>
      </c>
      <c r="G7" s="1" t="s">
        <v>183</v>
      </c>
      <c r="H7" s="1" t="s">
        <v>183</v>
      </c>
      <c r="I7" s="5">
        <v>42917</v>
      </c>
      <c r="J7" s="2">
        <v>1383</v>
      </c>
      <c r="K7" s="2" t="s">
        <v>83</v>
      </c>
      <c r="L7" s="1" t="s">
        <v>83</v>
      </c>
      <c r="M7" s="1" t="s">
        <v>183</v>
      </c>
      <c r="N7" s="1"/>
    </row>
    <row r="8" spans="1:14" ht="20.85" customHeight="1">
      <c r="A8" s="5">
        <v>43267</v>
      </c>
      <c r="B8" s="2">
        <v>598</v>
      </c>
      <c r="C8" s="2">
        <f>C3+B8</f>
        <v>2694</v>
      </c>
      <c r="D8" s="1" t="s">
        <v>183</v>
      </c>
      <c r="E8" s="1" t="s">
        <v>183</v>
      </c>
      <c r="F8" s="1" t="s">
        <v>183</v>
      </c>
      <c r="G8" s="1" t="s">
        <v>183</v>
      </c>
      <c r="H8" s="1" t="s">
        <v>183</v>
      </c>
      <c r="I8" s="5"/>
      <c r="J8" s="2"/>
      <c r="K8" s="2"/>
      <c r="L8" s="1"/>
      <c r="M8" s="1"/>
      <c r="N8" s="1"/>
    </row>
    <row r="9" spans="1:14" ht="20.85" customHeight="1">
      <c r="A9" s="5"/>
      <c r="B9" s="2"/>
      <c r="C9" s="2"/>
      <c r="D9" s="1"/>
      <c r="E9" s="1"/>
      <c r="F9" s="1"/>
      <c r="G9" s="1"/>
      <c r="H9" s="1"/>
      <c r="I9" s="5"/>
      <c r="J9" s="2"/>
      <c r="K9" s="2"/>
      <c r="L9" s="1"/>
      <c r="M9" s="1"/>
      <c r="N9" s="1"/>
    </row>
    <row r="10" spans="1:14" ht="20.85" customHeight="1">
      <c r="A10" s="5"/>
      <c r="B10" s="2"/>
      <c r="C10" s="2"/>
      <c r="D10" s="1"/>
      <c r="E10" s="1"/>
      <c r="F10" s="1"/>
      <c r="G10" s="1"/>
      <c r="H10" s="1"/>
      <c r="I10" s="5"/>
      <c r="J10" s="2"/>
      <c r="K10" s="2"/>
      <c r="L10" s="1"/>
      <c r="M10" s="1"/>
      <c r="N10" s="1"/>
    </row>
    <row r="11" spans="1:14" ht="20.85" customHeight="1">
      <c r="A11" s="5"/>
      <c r="B11" s="2"/>
      <c r="C11" s="2"/>
      <c r="D11" s="1"/>
      <c r="E11" s="1"/>
      <c r="F11" s="1"/>
      <c r="G11" s="1"/>
      <c r="H11" s="1"/>
      <c r="I11" s="5"/>
      <c r="J11" s="2"/>
      <c r="K11" s="2"/>
      <c r="L11" s="1"/>
      <c r="M11" s="1"/>
      <c r="N11" s="1"/>
    </row>
    <row r="12" spans="1:14" ht="20.85" customHeight="1">
      <c r="A12" s="5"/>
      <c r="B12" s="2"/>
      <c r="C12" s="2"/>
      <c r="D12" s="1"/>
      <c r="E12" s="1"/>
      <c r="F12" s="1"/>
      <c r="G12" s="1"/>
      <c r="H12" s="1"/>
      <c r="I12" s="5"/>
      <c r="J12" s="2"/>
      <c r="K12" s="2"/>
      <c r="L12" s="1"/>
      <c r="M12" s="1"/>
      <c r="N12" s="1"/>
    </row>
    <row r="13" spans="1:14" ht="20.85" customHeight="1">
      <c r="A13" s="5"/>
      <c r="B13" s="2"/>
      <c r="C13" s="2"/>
      <c r="D13" s="1"/>
      <c r="E13" s="1"/>
      <c r="F13" s="1"/>
      <c r="G13" s="1"/>
      <c r="H13" s="1"/>
      <c r="I13" s="5"/>
      <c r="J13" s="2"/>
      <c r="K13" s="2"/>
      <c r="L13" s="1"/>
      <c r="M13" s="1"/>
      <c r="N13" s="1"/>
    </row>
    <row r="14" spans="1:14" ht="20.85" customHeight="1">
      <c r="A14" s="5"/>
      <c r="B14" s="2"/>
      <c r="C14" s="2"/>
      <c r="D14" s="1"/>
      <c r="E14" s="1"/>
      <c r="F14" s="1"/>
      <c r="G14" s="1"/>
      <c r="H14" s="1"/>
      <c r="I14" s="5"/>
      <c r="J14" s="2"/>
      <c r="K14" s="2"/>
      <c r="L14" s="1"/>
      <c r="M14" s="1"/>
      <c r="N14" s="1"/>
    </row>
    <row r="15" spans="1:14" ht="20.85" customHeight="1">
      <c r="A15" s="5"/>
      <c r="B15" s="2"/>
      <c r="C15" s="2"/>
      <c r="D15" s="1"/>
      <c r="E15" s="1"/>
      <c r="F15" s="1"/>
      <c r="G15" s="1"/>
      <c r="H15" s="1"/>
      <c r="I15" s="5"/>
      <c r="J15" s="2"/>
      <c r="K15" s="2"/>
      <c r="L15" s="1"/>
      <c r="M15" s="1"/>
      <c r="N15" s="1"/>
    </row>
    <row r="16" spans="1:14" ht="20.85" customHeight="1">
      <c r="A16" s="5"/>
      <c r="B16" s="2"/>
      <c r="C16" s="2"/>
      <c r="D16" s="1"/>
      <c r="E16" s="1"/>
      <c r="F16" s="1"/>
      <c r="G16" s="1"/>
      <c r="H16" s="1"/>
      <c r="I16" s="5"/>
      <c r="J16" s="2"/>
      <c r="K16" s="2"/>
      <c r="L16" s="1"/>
      <c r="M16" s="1"/>
      <c r="N16" s="1"/>
    </row>
    <row r="17" spans="1:14" ht="20.85" customHeight="1">
      <c r="A17" s="5"/>
      <c r="B17" s="2"/>
      <c r="C17" s="2"/>
      <c r="D17" s="1"/>
      <c r="E17" s="1"/>
      <c r="F17" s="1"/>
      <c r="G17" s="1"/>
      <c r="H17" s="1"/>
      <c r="I17" s="5"/>
      <c r="J17" s="2"/>
      <c r="K17" s="2"/>
      <c r="L17" s="1"/>
      <c r="M17" s="1"/>
      <c r="N17" s="1"/>
    </row>
    <row r="18" spans="1:14" ht="20.85" customHeight="1">
      <c r="A18" s="5"/>
      <c r="B18" s="2"/>
      <c r="C18" s="2"/>
      <c r="D18" s="1"/>
      <c r="E18" s="1"/>
      <c r="F18" s="1"/>
      <c r="G18" s="1"/>
      <c r="H18" s="1"/>
      <c r="I18" s="5"/>
      <c r="J18" s="2"/>
      <c r="K18" s="2"/>
      <c r="L18" s="1"/>
      <c r="M18" s="1"/>
      <c r="N18" s="1"/>
    </row>
    <row r="19" spans="1:14" ht="20.85" customHeight="1">
      <c r="A19" s="5"/>
      <c r="B19" s="2"/>
      <c r="C19" s="2"/>
      <c r="D19" s="1"/>
      <c r="E19" s="1"/>
      <c r="F19" s="1"/>
      <c r="G19" s="1"/>
      <c r="H19" s="1"/>
      <c r="I19" s="5"/>
      <c r="J19" s="2"/>
      <c r="K19" s="2"/>
      <c r="L19" s="1"/>
      <c r="M19" s="1"/>
      <c r="N19" s="1"/>
    </row>
    <row r="20" spans="1:14" ht="20.85" customHeight="1">
      <c r="A20" s="5"/>
      <c r="B20" s="2"/>
      <c r="C20" s="2"/>
      <c r="D20" s="1"/>
      <c r="E20" s="1"/>
      <c r="F20" s="1"/>
      <c r="G20" s="1"/>
      <c r="H20" s="1"/>
      <c r="I20" s="5"/>
      <c r="J20" s="2"/>
      <c r="K20" s="2"/>
      <c r="L20" s="1"/>
      <c r="M20" s="1"/>
      <c r="N20" s="1"/>
    </row>
    <row r="21" spans="1:14" ht="20.85" customHeight="1">
      <c r="A21" s="5"/>
      <c r="B21" s="2"/>
      <c r="C21" s="2"/>
      <c r="D21" s="1"/>
      <c r="E21" s="1"/>
      <c r="F21" s="1"/>
      <c r="G21" s="1"/>
      <c r="H21" s="1"/>
      <c r="I21" s="5"/>
      <c r="J21" s="2"/>
      <c r="K21" s="2"/>
      <c r="L21" s="1"/>
      <c r="M21" s="1"/>
      <c r="N21" s="1"/>
    </row>
    <row r="22" spans="1:14" ht="20.85" customHeight="1">
      <c r="A22" s="5"/>
      <c r="B22" s="2"/>
      <c r="C22" s="2"/>
      <c r="D22" s="1"/>
      <c r="E22" s="1"/>
      <c r="F22" s="1"/>
      <c r="G22" s="1"/>
      <c r="H22" s="1"/>
      <c r="I22" s="5"/>
      <c r="J22" s="2"/>
      <c r="K22" s="2"/>
      <c r="L22" s="1"/>
      <c r="M22" s="1"/>
      <c r="N22" s="1"/>
    </row>
    <row r="23" spans="1:14" ht="20.85" customHeight="1">
      <c r="A23" s="5"/>
      <c r="B23" s="2"/>
      <c r="C23" s="2"/>
      <c r="D23" s="1"/>
      <c r="E23" s="1"/>
      <c r="F23" s="1"/>
      <c r="G23" s="1"/>
      <c r="H23" s="1"/>
      <c r="I23" s="5"/>
      <c r="J23" s="2"/>
      <c r="K23" s="2"/>
      <c r="L23" s="1"/>
      <c r="M23" s="1"/>
      <c r="N23" s="1"/>
    </row>
    <row r="24" spans="1:14" ht="20.85" customHeight="1">
      <c r="A24" s="5"/>
      <c r="B24" s="2"/>
      <c r="C24" s="2"/>
      <c r="D24" s="1"/>
      <c r="E24" s="1"/>
      <c r="F24" s="1"/>
      <c r="G24" s="1"/>
      <c r="H24" s="1"/>
      <c r="I24" s="5"/>
      <c r="J24" s="2"/>
      <c r="K24" s="2"/>
      <c r="L24" s="1"/>
      <c r="M24" s="1"/>
      <c r="N24" s="1"/>
    </row>
    <row r="25" spans="1:14" ht="20.85" customHeight="1">
      <c r="A25" s="5"/>
      <c r="B25" s="2"/>
      <c r="C25" s="2"/>
      <c r="D25" s="1"/>
      <c r="E25" s="1"/>
      <c r="F25" s="1"/>
      <c r="G25" s="1"/>
      <c r="H25" s="1"/>
      <c r="I25" s="5"/>
      <c r="J25" s="2"/>
      <c r="K25" s="2"/>
      <c r="L25" s="1"/>
      <c r="M25" s="1"/>
      <c r="N25" s="1"/>
    </row>
    <row r="26" spans="1:14" ht="20.85" customHeight="1">
      <c r="A26" s="5"/>
      <c r="B26" s="2"/>
      <c r="C26" s="2"/>
      <c r="D26" s="1"/>
      <c r="E26" s="1"/>
      <c r="F26" s="1"/>
      <c r="G26" s="1"/>
      <c r="H26" s="1"/>
      <c r="I26" s="5"/>
      <c r="J26" s="2"/>
      <c r="K26" s="2"/>
      <c r="L26" s="1"/>
      <c r="M26" s="1"/>
      <c r="N26" s="1"/>
    </row>
    <row r="27" spans="1:14" ht="20.85" customHeight="1">
      <c r="A27" s="5"/>
      <c r="B27" s="2"/>
      <c r="C27" s="2"/>
      <c r="D27" s="1"/>
      <c r="E27" s="1"/>
      <c r="F27" s="1"/>
      <c r="G27" s="1"/>
      <c r="H27" s="1"/>
      <c r="I27" s="5"/>
      <c r="J27" s="2"/>
      <c r="K27" s="2"/>
      <c r="L27" s="1"/>
      <c r="M27" s="1"/>
      <c r="N27" s="1"/>
    </row>
    <row r="28" spans="1:14" ht="20.85" customHeight="1">
      <c r="A28" s="5"/>
      <c r="B28" s="2"/>
      <c r="C28" s="2"/>
      <c r="D28" s="1"/>
      <c r="E28" s="1"/>
      <c r="F28" s="1"/>
      <c r="G28" s="1"/>
      <c r="H28" s="1"/>
      <c r="I28" s="5"/>
      <c r="J28" s="2"/>
      <c r="K28" s="2"/>
      <c r="L28" s="1"/>
      <c r="M28" s="1"/>
      <c r="N28" s="1"/>
    </row>
    <row r="29" spans="1:14" ht="20.85" customHeight="1">
      <c r="A29" s="5"/>
      <c r="B29" s="2"/>
      <c r="C29" s="2"/>
      <c r="D29" s="1"/>
      <c r="E29" s="1"/>
      <c r="F29" s="1"/>
      <c r="G29" s="1"/>
      <c r="H29" s="1"/>
      <c r="I29" s="5"/>
      <c r="J29" s="2"/>
      <c r="K29" s="2"/>
      <c r="L29" s="1"/>
      <c r="M29" s="1"/>
      <c r="N29" s="1"/>
    </row>
    <row r="30" spans="1:14" ht="20.85" customHeight="1">
      <c r="A30" s="5"/>
      <c r="B30" s="2"/>
      <c r="C30" s="2"/>
      <c r="D30" s="1"/>
      <c r="E30" s="1"/>
      <c r="F30" s="1"/>
      <c r="G30" s="1"/>
      <c r="H30" s="1"/>
      <c r="I30" s="5"/>
      <c r="J30" s="2"/>
      <c r="K30" s="2"/>
      <c r="L30" s="1"/>
      <c r="M30" s="1"/>
      <c r="N30" s="1"/>
    </row>
    <row r="31" spans="1:14" ht="20.85" customHeight="1">
      <c r="A31" s="5"/>
      <c r="B31" s="2"/>
      <c r="C31" s="2"/>
      <c r="D31" s="1"/>
      <c r="E31" s="1"/>
      <c r="F31" s="1"/>
      <c r="G31" s="1"/>
      <c r="H31" s="1"/>
      <c r="I31" s="5"/>
      <c r="J31" s="2"/>
      <c r="K31" s="2"/>
      <c r="L31" s="1"/>
      <c r="M31" s="1"/>
      <c r="N31" s="1"/>
    </row>
    <row r="32" spans="1:14" ht="20.85" customHeight="1">
      <c r="A32" s="5"/>
      <c r="B32" s="2"/>
      <c r="C32" s="2"/>
      <c r="D32" s="1"/>
      <c r="E32" s="1"/>
      <c r="F32" s="1"/>
      <c r="G32" s="1"/>
      <c r="H32" s="1"/>
      <c r="I32" s="5"/>
      <c r="J32" s="1"/>
      <c r="K32" s="1"/>
      <c r="L32" s="1"/>
      <c r="M32" s="1"/>
      <c r="N32" s="1"/>
    </row>
    <row r="33" ht="20.85" customHeight="1"/>
    <row r="34" ht="20.85" customHeight="1"/>
    <row r="35" ht="20.85" customHeight="1"/>
    <row r="36" ht="20.85" customHeight="1"/>
    <row r="37" ht="20.85" customHeight="1"/>
    <row r="38" ht="20.85" customHeight="1"/>
    <row r="39" ht="20.85" customHeight="1"/>
    <row r="40" ht="20.85" customHeight="1"/>
    <row r="41" ht="20.85" customHeight="1"/>
    <row r="42" ht="20.85" customHeight="1"/>
    <row r="43" ht="20.85" customHeight="1"/>
    <row r="44" ht="20.85" customHeight="1"/>
    <row r="45" ht="20.85" customHeight="1"/>
    <row r="46" ht="20.85" customHeight="1"/>
    <row r="47" ht="20.85" customHeight="1"/>
    <row r="48" ht="20.85" customHeight="1"/>
    <row r="49" ht="20.85" customHeight="1"/>
    <row r="50" ht="20.85" customHeight="1"/>
    <row r="51" ht="20.85" customHeight="1"/>
    <row r="52" ht="20.85" customHeight="1"/>
    <row r="53" ht="20.85" customHeight="1"/>
    <row r="54" ht="20.85" customHeight="1"/>
    <row r="55" ht="20.85" customHeight="1"/>
    <row r="56" ht="20.85" customHeight="1"/>
    <row r="57" ht="20.85" customHeight="1"/>
    <row r="58" ht="20.85" customHeight="1"/>
    <row r="59" ht="20.85" customHeight="1"/>
    <row r="60" ht="20.85" customHeight="1"/>
    <row r="61" ht="20.85" customHeight="1"/>
    <row r="62" ht="20.85" customHeight="1"/>
    <row r="63" ht="20.85" customHeight="1"/>
    <row r="64" ht="20.85" customHeight="1"/>
    <row r="65" ht="20.85" customHeight="1"/>
    <row r="66" ht="20.85" customHeight="1"/>
    <row r="67" ht="20.85" customHeight="1"/>
    <row r="68" ht="20.85" customHeight="1"/>
    <row r="69" ht="20.85" customHeight="1"/>
    <row r="70" ht="20.85" customHeight="1"/>
    <row r="71" ht="20.85" customHeight="1"/>
    <row r="72" ht="20.85" customHeight="1"/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pane xSplit="8" ySplit="3" topLeftCell="I13" activePane="bottomRight" state="frozenSplit"/>
      <selection sqref="A1:H3"/>
      <selection pane="topRight" activeCell="H1" sqref="H1"/>
      <selection pane="bottomLeft" activeCell="A6" sqref="A6"/>
      <selection pane="bottomRight" activeCell="K17" sqref="K17"/>
    </sheetView>
  </sheetViews>
  <sheetFormatPr baseColWidth="10" defaultRowHeight="39" customHeight="1"/>
  <cols>
    <col min="1" max="1" width="10.7109375" bestFit="1" customWidth="1"/>
    <col min="2" max="2" width="10.5703125" bestFit="1" customWidth="1"/>
    <col min="3" max="3" width="14.28515625" bestFit="1" customWidth="1"/>
    <col min="4" max="4" width="17.140625" bestFit="1" customWidth="1"/>
    <col min="5" max="5" width="13.42578125" bestFit="1" customWidth="1"/>
    <col min="6" max="6" width="11.140625" bestFit="1" customWidth="1"/>
    <col min="7" max="7" width="22.85546875" bestFit="1" customWidth="1"/>
    <col min="8" max="8" width="22.7109375" style="6" customWidth="1"/>
  </cols>
  <sheetData>
    <row r="1" spans="1:8" ht="39" customHeight="1">
      <c r="A1" s="82" t="s">
        <v>74</v>
      </c>
      <c r="B1" s="83"/>
      <c r="C1" s="83"/>
      <c r="D1" s="83"/>
      <c r="E1" s="83"/>
      <c r="F1" s="83"/>
      <c r="G1" s="83"/>
      <c r="H1" s="84"/>
    </row>
    <row r="2" spans="1:8" ht="39" customHeight="1">
      <c r="A2" s="7"/>
      <c r="B2" s="7"/>
      <c r="C2" s="7" t="s">
        <v>86</v>
      </c>
      <c r="D2" s="7"/>
      <c r="E2" s="7"/>
      <c r="F2" s="7" t="s">
        <v>84</v>
      </c>
      <c r="G2" s="7" t="s">
        <v>400</v>
      </c>
      <c r="H2" s="30"/>
    </row>
    <row r="3" spans="1:8" ht="39" customHeight="1">
      <c r="A3" s="7" t="s">
        <v>76</v>
      </c>
      <c r="B3" s="7" t="s">
        <v>77</v>
      </c>
      <c r="C3" s="7">
        <v>2096</v>
      </c>
      <c r="D3" s="7" t="s">
        <v>178</v>
      </c>
      <c r="E3" s="7" t="s">
        <v>87</v>
      </c>
      <c r="F3" s="7" t="s">
        <v>77</v>
      </c>
      <c r="G3" s="7" t="s">
        <v>88</v>
      </c>
      <c r="H3" s="7" t="s">
        <v>177</v>
      </c>
    </row>
    <row r="4" spans="1:8" ht="39" customHeight="1">
      <c r="A4" s="18">
        <v>42230</v>
      </c>
      <c r="B4" s="7">
        <v>0</v>
      </c>
      <c r="C4" s="7">
        <f>C3+B4</f>
        <v>2096</v>
      </c>
      <c r="D4" s="7"/>
      <c r="E4" s="7"/>
      <c r="F4" s="7">
        <v>1250</v>
      </c>
      <c r="G4" s="28">
        <v>430</v>
      </c>
      <c r="H4" s="30"/>
    </row>
    <row r="5" spans="1:8" ht="39" customHeight="1">
      <c r="A5" s="18">
        <v>42490</v>
      </c>
      <c r="B5" s="7">
        <v>337</v>
      </c>
      <c r="C5" s="7">
        <f>C3+B5</f>
        <v>2433</v>
      </c>
      <c r="D5" s="7"/>
      <c r="E5" s="27"/>
      <c r="F5" s="7">
        <v>1300</v>
      </c>
      <c r="G5" s="28">
        <v>400</v>
      </c>
      <c r="H5" s="30"/>
    </row>
    <row r="6" spans="1:8" ht="39" customHeight="1">
      <c r="A6" s="18">
        <v>42516</v>
      </c>
      <c r="B6" s="7">
        <v>338</v>
      </c>
      <c r="C6" s="7">
        <f>C3+B6</f>
        <v>2434</v>
      </c>
      <c r="D6" s="7"/>
      <c r="E6" s="27"/>
      <c r="F6" s="7">
        <v>1310</v>
      </c>
      <c r="G6" s="28">
        <v>430</v>
      </c>
      <c r="H6" s="7"/>
    </row>
    <row r="7" spans="1:8" ht="39" customHeight="1">
      <c r="A7" s="18">
        <v>42693</v>
      </c>
      <c r="B7" s="7">
        <v>359</v>
      </c>
      <c r="C7" s="7">
        <f>C3+B7</f>
        <v>2455</v>
      </c>
      <c r="D7" s="7">
        <v>80</v>
      </c>
      <c r="E7" s="27"/>
      <c r="F7" s="7">
        <v>1334</v>
      </c>
      <c r="G7" s="28">
        <v>430</v>
      </c>
      <c r="H7" s="30"/>
    </row>
    <row r="8" spans="1:8" ht="39" customHeight="1">
      <c r="A8" s="18">
        <v>42857</v>
      </c>
      <c r="B8" s="7">
        <v>402</v>
      </c>
      <c r="C8" s="7">
        <f>C3+B8</f>
        <v>2498</v>
      </c>
      <c r="D8" s="7">
        <v>120</v>
      </c>
      <c r="E8" s="27">
        <v>2.5</v>
      </c>
      <c r="F8" s="7">
        <v>1358</v>
      </c>
      <c r="G8" s="28">
        <v>430</v>
      </c>
      <c r="H8" s="30"/>
    </row>
    <row r="9" spans="1:8" ht="39" customHeight="1">
      <c r="A9" s="18">
        <v>43101</v>
      </c>
      <c r="B9" s="7">
        <v>428</v>
      </c>
      <c r="C9" s="7">
        <f>C3+B9</f>
        <v>2524</v>
      </c>
      <c r="D9" s="7">
        <v>40</v>
      </c>
      <c r="E9" s="27"/>
      <c r="F9" s="7"/>
      <c r="G9" s="28"/>
      <c r="H9" s="7"/>
    </row>
    <row r="10" spans="1:8" ht="39" customHeight="1">
      <c r="A10" s="18">
        <v>43124</v>
      </c>
      <c r="B10" s="7">
        <v>434</v>
      </c>
      <c r="C10" s="7">
        <f>C3+B10</f>
        <v>2530</v>
      </c>
      <c r="D10" s="7">
        <v>80</v>
      </c>
      <c r="E10" s="7">
        <v>2.7</v>
      </c>
      <c r="F10" s="7">
        <v>1420</v>
      </c>
      <c r="G10" s="28">
        <v>430</v>
      </c>
      <c r="H10" s="30"/>
    </row>
    <row r="11" spans="1:8" ht="39" customHeight="1">
      <c r="A11" s="18">
        <v>43152</v>
      </c>
      <c r="B11" s="7">
        <v>448</v>
      </c>
      <c r="C11" s="7">
        <f>C3+B11</f>
        <v>2544</v>
      </c>
      <c r="D11" s="7">
        <v>60</v>
      </c>
      <c r="E11" s="7">
        <v>2.7</v>
      </c>
      <c r="F11" s="7">
        <v>1452</v>
      </c>
      <c r="G11" s="28">
        <v>430</v>
      </c>
      <c r="H11" s="30"/>
    </row>
    <row r="12" spans="1:8" ht="39" customHeight="1">
      <c r="A12" s="18">
        <v>43180</v>
      </c>
      <c r="B12" s="7">
        <v>472</v>
      </c>
      <c r="C12" s="7">
        <f>C3+B12</f>
        <v>2568</v>
      </c>
      <c r="D12" s="7">
        <v>75</v>
      </c>
      <c r="E12" s="7">
        <v>3</v>
      </c>
      <c r="F12" s="7">
        <v>1454</v>
      </c>
      <c r="G12" s="28">
        <v>430</v>
      </c>
      <c r="H12" s="30"/>
    </row>
    <row r="13" spans="1:8" ht="39" customHeight="1">
      <c r="A13" s="18">
        <v>43224</v>
      </c>
      <c r="B13" s="7">
        <v>526</v>
      </c>
      <c r="C13" s="7">
        <f>C3+B13</f>
        <v>2622</v>
      </c>
      <c r="D13" s="7">
        <v>120</v>
      </c>
      <c r="E13" s="7">
        <v>3</v>
      </c>
      <c r="F13" s="7">
        <v>1561</v>
      </c>
      <c r="G13" s="28">
        <v>420</v>
      </c>
      <c r="H13" s="7">
        <v>80</v>
      </c>
    </row>
    <row r="14" spans="1:8" ht="39" customHeight="1">
      <c r="A14" s="18">
        <v>43263</v>
      </c>
      <c r="B14" s="7">
        <v>565</v>
      </c>
      <c r="C14" s="7">
        <f>C3+B14</f>
        <v>2661</v>
      </c>
      <c r="D14" s="7" t="s">
        <v>405</v>
      </c>
      <c r="E14" s="7">
        <v>3</v>
      </c>
      <c r="F14" s="7">
        <v>1564</v>
      </c>
      <c r="G14" s="28" t="s">
        <v>406</v>
      </c>
      <c r="H14" s="7">
        <v>0</v>
      </c>
    </row>
    <row r="15" spans="1:8" ht="39" customHeight="1">
      <c r="A15" s="18">
        <v>43279</v>
      </c>
      <c r="B15" s="7">
        <v>603</v>
      </c>
      <c r="C15" s="7">
        <f>C3+B15</f>
        <v>2699</v>
      </c>
      <c r="D15" s="7" t="s">
        <v>408</v>
      </c>
      <c r="E15" s="7">
        <v>3</v>
      </c>
      <c r="F15" s="7">
        <v>1469</v>
      </c>
      <c r="G15" s="28" t="s">
        <v>409</v>
      </c>
      <c r="H15" s="7">
        <v>0</v>
      </c>
    </row>
    <row r="16" spans="1:8" ht="39" customHeight="1">
      <c r="A16" s="18">
        <v>43322</v>
      </c>
      <c r="B16" s="7">
        <v>615</v>
      </c>
      <c r="C16" s="7">
        <f>C3+B16</f>
        <v>2711</v>
      </c>
      <c r="D16" s="7">
        <v>80</v>
      </c>
      <c r="E16" s="7">
        <v>3</v>
      </c>
      <c r="F16" s="7">
        <v>1487</v>
      </c>
      <c r="G16" s="28" t="s">
        <v>406</v>
      </c>
      <c r="H16" s="7">
        <v>0</v>
      </c>
    </row>
    <row r="17" spans="1:8" ht="39" customHeight="1">
      <c r="A17" s="7"/>
      <c r="B17" s="7"/>
      <c r="C17" s="7"/>
      <c r="D17" s="7"/>
      <c r="E17" s="7"/>
      <c r="F17" s="7"/>
      <c r="G17" s="7"/>
      <c r="H17" s="30"/>
    </row>
    <row r="18" spans="1:8" ht="39" customHeight="1">
      <c r="A18" s="7"/>
      <c r="B18" s="7"/>
      <c r="C18" s="7"/>
      <c r="D18" s="7"/>
      <c r="E18" s="7"/>
      <c r="F18" s="7"/>
      <c r="G18" s="7"/>
      <c r="H18" s="30"/>
    </row>
    <row r="19" spans="1:8" ht="39" customHeight="1">
      <c r="A19" s="7"/>
      <c r="B19" s="7"/>
      <c r="C19" s="7"/>
      <c r="D19" s="7"/>
      <c r="E19" s="7"/>
      <c r="F19" s="7"/>
      <c r="G19" s="7"/>
      <c r="H19" s="30"/>
    </row>
    <row r="20" spans="1:8" ht="39" customHeight="1">
      <c r="A20" s="7"/>
      <c r="B20" s="7"/>
      <c r="C20" s="7"/>
      <c r="D20" s="7"/>
      <c r="E20" s="7"/>
      <c r="F20" s="7"/>
      <c r="G20" s="7"/>
      <c r="H20" s="30"/>
    </row>
    <row r="21" spans="1:8" ht="39" customHeight="1">
      <c r="A21" s="7"/>
      <c r="B21" s="7"/>
      <c r="C21" s="7"/>
      <c r="D21" s="7"/>
      <c r="E21" s="7"/>
      <c r="F21" s="7"/>
      <c r="G21" s="7"/>
      <c r="H21" s="30"/>
    </row>
    <row r="22" spans="1:8" ht="39" customHeight="1">
      <c r="A22" s="26"/>
      <c r="B22" s="26"/>
      <c r="C22" s="26"/>
      <c r="D22" s="26"/>
      <c r="E22" s="26"/>
      <c r="F22" s="26"/>
      <c r="G22" s="26"/>
    </row>
    <row r="23" spans="1:8" ht="39" customHeight="1">
      <c r="A23" s="26"/>
      <c r="B23" s="26"/>
      <c r="C23" s="26"/>
      <c r="D23" s="26"/>
      <c r="E23" s="26"/>
      <c r="F23" s="26"/>
      <c r="G23" s="26"/>
    </row>
    <row r="24" spans="1:8" ht="39" customHeight="1">
      <c r="A24" s="26"/>
      <c r="B24" s="26"/>
      <c r="C24" s="26"/>
      <c r="D24" s="26"/>
      <c r="E24" s="26"/>
      <c r="F24" s="26"/>
      <c r="G24" s="26"/>
    </row>
    <row r="25" spans="1:8" ht="39" customHeight="1">
      <c r="A25" s="26"/>
      <c r="B25" s="26"/>
      <c r="C25" s="26"/>
      <c r="D25" s="26"/>
      <c r="E25" s="26"/>
      <c r="F25" s="26"/>
      <c r="G25" s="26"/>
    </row>
    <row r="26" spans="1:8" ht="39" customHeight="1">
      <c r="A26" s="26"/>
      <c r="B26" s="26"/>
      <c r="C26" s="26"/>
      <c r="D26" s="26"/>
      <c r="E26" s="26"/>
      <c r="F26" s="26"/>
      <c r="G26" s="26"/>
    </row>
    <row r="27" spans="1:8" ht="39" customHeight="1">
      <c r="A27" s="26"/>
      <c r="B27" s="26"/>
      <c r="C27" s="26"/>
      <c r="D27" s="26"/>
      <c r="E27" s="26"/>
      <c r="F27" s="26"/>
      <c r="G27" s="26"/>
    </row>
    <row r="28" spans="1:8" ht="39" customHeight="1">
      <c r="A28" s="26"/>
      <c r="B28" s="26"/>
      <c r="C28" s="26"/>
      <c r="D28" s="26"/>
      <c r="E28" s="26"/>
      <c r="F28" s="26"/>
      <c r="G28" s="26"/>
    </row>
    <row r="29" spans="1:8" ht="39" customHeight="1">
      <c r="A29" s="26"/>
      <c r="B29" s="26"/>
      <c r="C29" s="26"/>
      <c r="D29" s="26"/>
      <c r="E29" s="26"/>
      <c r="F29" s="26"/>
      <c r="G29" s="26"/>
    </row>
    <row r="30" spans="1:8" ht="39" customHeight="1">
      <c r="A30" s="26"/>
      <c r="B30" s="26"/>
      <c r="C30" s="26"/>
      <c r="D30" s="26"/>
      <c r="E30" s="26"/>
      <c r="F30" s="26"/>
      <c r="G30" s="26"/>
    </row>
  </sheetData>
  <mergeCells count="1">
    <mergeCell ref="A1:H1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68"/>
  <sheetViews>
    <sheetView topLeftCell="A49" workbookViewId="0">
      <selection activeCell="C69" sqref="C69"/>
    </sheetView>
  </sheetViews>
  <sheetFormatPr baseColWidth="10" defaultRowHeight="15"/>
  <cols>
    <col min="1" max="1" width="45.5703125" bestFit="1" customWidth="1"/>
    <col min="2" max="2" width="25.140625" bestFit="1" customWidth="1"/>
    <col min="3" max="3" width="20" bestFit="1" customWidth="1"/>
    <col min="4" max="4" width="10.7109375" bestFit="1" customWidth="1"/>
  </cols>
  <sheetData>
    <row r="1" spans="1:6" ht="31.5" customHeight="1">
      <c r="A1" s="11" t="s">
        <v>155</v>
      </c>
      <c r="B1" s="11" t="s">
        <v>156</v>
      </c>
      <c r="C1" s="11" t="s">
        <v>74</v>
      </c>
      <c r="D1" s="8"/>
      <c r="E1" s="8"/>
      <c r="F1" s="8"/>
    </row>
    <row r="2" spans="1:6">
      <c r="A2" s="8"/>
      <c r="B2" s="8"/>
      <c r="C2" s="8"/>
      <c r="D2" s="8"/>
      <c r="E2" s="8"/>
      <c r="F2" s="8"/>
    </row>
    <row r="3" spans="1:6">
      <c r="A3" s="8" t="s">
        <v>89</v>
      </c>
      <c r="B3" s="8"/>
      <c r="C3" s="8"/>
      <c r="D3" s="8"/>
      <c r="E3" s="8"/>
      <c r="F3" s="8"/>
    </row>
    <row r="4" spans="1:6">
      <c r="A4" s="8"/>
      <c r="B4" s="8"/>
      <c r="C4" s="8"/>
      <c r="D4" s="8"/>
      <c r="E4" s="8"/>
      <c r="F4" s="8"/>
    </row>
    <row r="5" spans="1:6">
      <c r="A5" s="8" t="s">
        <v>90</v>
      </c>
      <c r="B5" s="8" t="s">
        <v>91</v>
      </c>
      <c r="C5" s="8"/>
      <c r="D5" s="8"/>
      <c r="E5" s="8"/>
      <c r="F5" s="8"/>
    </row>
    <row r="6" spans="1:6">
      <c r="A6" s="8" t="s">
        <v>92</v>
      </c>
      <c r="B6" s="8"/>
      <c r="C6" s="8"/>
      <c r="D6" s="8"/>
      <c r="E6" s="8"/>
      <c r="F6" s="8"/>
    </row>
    <row r="7" spans="1:6">
      <c r="A7" s="8" t="s">
        <v>93</v>
      </c>
      <c r="B7" s="8" t="s">
        <v>158</v>
      </c>
      <c r="C7" s="8"/>
      <c r="D7" s="8"/>
      <c r="E7" s="8"/>
      <c r="F7" s="8"/>
    </row>
    <row r="8" spans="1:6">
      <c r="A8" s="8" t="s">
        <v>94</v>
      </c>
      <c r="B8" s="8" t="s">
        <v>157</v>
      </c>
      <c r="C8" s="8" t="s">
        <v>95</v>
      </c>
      <c r="D8" s="8"/>
      <c r="E8" s="8"/>
      <c r="F8" s="8"/>
    </row>
    <row r="9" spans="1:6">
      <c r="A9" s="8" t="s">
        <v>96</v>
      </c>
      <c r="B9" s="8" t="s">
        <v>97</v>
      </c>
      <c r="C9" s="8" t="s">
        <v>98</v>
      </c>
      <c r="D9" s="8" t="s">
        <v>99</v>
      </c>
      <c r="E9" s="8"/>
      <c r="F9" s="8"/>
    </row>
    <row r="10" spans="1:6">
      <c r="A10" s="8" t="s">
        <v>100</v>
      </c>
      <c r="B10" s="8" t="s">
        <v>101</v>
      </c>
      <c r="C10" s="8" t="s">
        <v>76</v>
      </c>
      <c r="D10" s="9">
        <v>42291</v>
      </c>
      <c r="E10" s="8"/>
      <c r="F10" s="8"/>
    </row>
    <row r="11" spans="1:6">
      <c r="A11" s="8" t="s">
        <v>102</v>
      </c>
      <c r="B11" s="8" t="s">
        <v>101</v>
      </c>
      <c r="C11" s="8" t="s">
        <v>103</v>
      </c>
      <c r="D11" s="8">
        <v>9381</v>
      </c>
      <c r="E11" s="8"/>
      <c r="F11" s="8"/>
    </row>
    <row r="12" spans="1:6">
      <c r="A12" s="8" t="s">
        <v>104</v>
      </c>
      <c r="B12" s="8" t="s">
        <v>101</v>
      </c>
      <c r="C12" s="8" t="s">
        <v>105</v>
      </c>
      <c r="D12" s="8" t="s">
        <v>159</v>
      </c>
      <c r="E12" s="8"/>
      <c r="F12" s="8"/>
    </row>
    <row r="13" spans="1:6">
      <c r="A13" s="8" t="s">
        <v>106</v>
      </c>
      <c r="B13" s="8" t="s">
        <v>107</v>
      </c>
      <c r="C13" s="8"/>
      <c r="D13" s="8"/>
      <c r="E13" s="8"/>
      <c r="F13" s="8"/>
    </row>
    <row r="14" spans="1:6">
      <c r="A14" s="8" t="s">
        <v>108</v>
      </c>
      <c r="B14" s="8" t="s">
        <v>109</v>
      </c>
      <c r="C14" s="8"/>
      <c r="D14" s="8"/>
      <c r="E14" s="8"/>
      <c r="F14" s="8"/>
    </row>
    <row r="15" spans="1:6">
      <c r="A15" s="8" t="s">
        <v>110</v>
      </c>
      <c r="B15" s="8" t="s">
        <v>111</v>
      </c>
      <c r="C15" s="8"/>
      <c r="D15" s="8"/>
      <c r="E15" s="8"/>
      <c r="F15" s="8"/>
    </row>
    <row r="16" spans="1:6">
      <c r="A16" s="8"/>
      <c r="B16" s="8"/>
      <c r="C16" s="8"/>
      <c r="D16" s="8"/>
      <c r="E16" s="8"/>
      <c r="F16" s="8"/>
    </row>
    <row r="17" spans="1:6">
      <c r="A17" s="8" t="s">
        <v>112</v>
      </c>
      <c r="B17" s="8"/>
      <c r="C17" s="8"/>
      <c r="D17" s="8"/>
      <c r="E17" s="8"/>
      <c r="F17" s="8"/>
    </row>
    <row r="18" spans="1:6">
      <c r="A18" s="8"/>
      <c r="B18" s="8"/>
      <c r="C18" s="8"/>
      <c r="D18" s="8"/>
      <c r="E18" s="8"/>
      <c r="F18" s="8"/>
    </row>
    <row r="19" spans="1:6">
      <c r="A19" s="8" t="s">
        <v>113</v>
      </c>
      <c r="B19" s="8" t="s">
        <v>160</v>
      </c>
      <c r="C19" s="8"/>
      <c r="D19" s="8"/>
      <c r="E19" s="8"/>
      <c r="F19" s="8"/>
    </row>
    <row r="20" spans="1:6">
      <c r="A20" s="8" t="s">
        <v>114</v>
      </c>
      <c r="B20" s="8" t="s">
        <v>115</v>
      </c>
      <c r="C20" s="9">
        <v>35062</v>
      </c>
      <c r="D20" s="8"/>
      <c r="E20" s="8"/>
      <c r="F20" s="8"/>
    </row>
    <row r="21" spans="1:6">
      <c r="A21" s="8" t="s">
        <v>116</v>
      </c>
      <c r="B21" s="8" t="s">
        <v>161</v>
      </c>
      <c r="C21" s="8" t="s">
        <v>117</v>
      </c>
      <c r="D21" s="8">
        <v>1</v>
      </c>
      <c r="E21" s="8"/>
      <c r="F21" s="8"/>
    </row>
    <row r="22" spans="1:6">
      <c r="A22" s="8" t="s">
        <v>118</v>
      </c>
      <c r="B22" s="8" t="s">
        <v>162</v>
      </c>
      <c r="C22" s="8"/>
      <c r="D22" s="8"/>
      <c r="E22" s="8"/>
      <c r="F22" s="8"/>
    </row>
    <row r="23" spans="1:6">
      <c r="A23" s="8" t="s">
        <v>119</v>
      </c>
      <c r="B23" s="8" t="s">
        <v>163</v>
      </c>
      <c r="C23" s="8"/>
      <c r="D23" s="8"/>
      <c r="E23" s="8"/>
      <c r="F23" s="8"/>
    </row>
    <row r="24" spans="1:6">
      <c r="A24" s="8" t="s">
        <v>120</v>
      </c>
      <c r="B24" s="8"/>
      <c r="C24" s="8"/>
      <c r="D24" s="8"/>
      <c r="E24" s="8"/>
      <c r="F24" s="8"/>
    </row>
    <row r="25" spans="1:6">
      <c r="A25" s="8" t="s">
        <v>121</v>
      </c>
      <c r="B25" s="8" t="s">
        <v>164</v>
      </c>
      <c r="C25" s="8"/>
      <c r="D25" s="8"/>
      <c r="E25" s="8"/>
      <c r="F25" s="8"/>
    </row>
    <row r="26" spans="1:6">
      <c r="A26" s="8"/>
      <c r="B26" s="8"/>
      <c r="C26" s="8"/>
      <c r="D26" s="8"/>
      <c r="E26" s="8"/>
      <c r="F26" s="8"/>
    </row>
    <row r="27" spans="1:6">
      <c r="A27" s="8" t="s">
        <v>122</v>
      </c>
      <c r="B27" s="8"/>
      <c r="C27" s="8"/>
      <c r="D27" s="8"/>
      <c r="E27" s="8"/>
      <c r="F27" s="8"/>
    </row>
    <row r="28" spans="1:6">
      <c r="A28" s="8"/>
      <c r="B28" s="8"/>
      <c r="C28" s="8"/>
      <c r="D28" s="8"/>
      <c r="E28" s="8"/>
      <c r="F28" s="8"/>
    </row>
    <row r="29" spans="1:6">
      <c r="A29" s="8" t="s">
        <v>123</v>
      </c>
      <c r="B29" s="8" t="s">
        <v>165</v>
      </c>
      <c r="C29" s="8"/>
      <c r="D29" s="8"/>
      <c r="E29" s="8"/>
      <c r="F29" s="8"/>
    </row>
    <row r="30" spans="1:6">
      <c r="A30" s="8" t="s">
        <v>124</v>
      </c>
      <c r="B30" s="8">
        <v>39552</v>
      </c>
      <c r="C30" s="8"/>
      <c r="D30" s="8"/>
      <c r="E30" s="8"/>
      <c r="F30" s="8"/>
    </row>
    <row r="31" spans="1:6">
      <c r="A31" s="8" t="s">
        <v>125</v>
      </c>
      <c r="B31" s="8">
        <v>8346</v>
      </c>
      <c r="C31" s="8"/>
      <c r="D31" s="8"/>
      <c r="E31" s="8"/>
      <c r="F31" s="8"/>
    </row>
    <row r="32" spans="1:6">
      <c r="A32" s="8" t="s">
        <v>126</v>
      </c>
      <c r="B32" s="8" t="s">
        <v>115</v>
      </c>
      <c r="C32" s="8"/>
      <c r="D32" s="8"/>
      <c r="E32" s="8"/>
      <c r="F32" s="8"/>
    </row>
    <row r="33" spans="1:6">
      <c r="A33" s="8"/>
      <c r="B33" s="8"/>
      <c r="C33" s="8"/>
      <c r="D33" s="8"/>
      <c r="E33" s="8"/>
      <c r="F33" s="8"/>
    </row>
    <row r="34" spans="1:6">
      <c r="A34" s="8" t="s">
        <v>127</v>
      </c>
      <c r="B34" s="8"/>
      <c r="C34" s="8"/>
      <c r="D34" s="8"/>
      <c r="E34" s="8"/>
      <c r="F34" s="8"/>
    </row>
    <row r="35" spans="1:6">
      <c r="A35" s="8" t="s">
        <v>128</v>
      </c>
      <c r="B35" s="8" t="s">
        <v>129</v>
      </c>
      <c r="C35" s="8"/>
      <c r="D35" s="8"/>
      <c r="E35" s="8"/>
      <c r="F35" s="8"/>
    </row>
    <row r="36" spans="1:6">
      <c r="A36" s="8" t="s">
        <v>130</v>
      </c>
      <c r="B36" s="8" t="s">
        <v>193</v>
      </c>
      <c r="C36" s="8"/>
      <c r="D36" s="8"/>
      <c r="E36" s="8"/>
      <c r="F36" s="8"/>
    </row>
    <row r="37" spans="1:6">
      <c r="A37" s="8" t="s">
        <v>131</v>
      </c>
      <c r="B37" s="8" t="s">
        <v>166</v>
      </c>
      <c r="C37" s="8"/>
      <c r="D37" s="8"/>
      <c r="E37" s="8"/>
      <c r="F37" s="8"/>
    </row>
    <row r="38" spans="1:6">
      <c r="A38" s="8" t="s">
        <v>132</v>
      </c>
      <c r="B38" s="8">
        <v>5103947064</v>
      </c>
      <c r="C38" s="8"/>
      <c r="D38" s="8"/>
      <c r="E38" s="8"/>
      <c r="F38" s="8"/>
    </row>
    <row r="39" spans="1:6">
      <c r="A39" s="8" t="s">
        <v>133</v>
      </c>
      <c r="B39" s="8" t="s">
        <v>129</v>
      </c>
      <c r="C39" s="8"/>
      <c r="D39" s="8"/>
      <c r="E39" s="8"/>
      <c r="F39" s="8"/>
    </row>
    <row r="40" spans="1:6">
      <c r="A40" s="8" t="s">
        <v>134</v>
      </c>
      <c r="B40" s="8" t="s">
        <v>192</v>
      </c>
      <c r="C40" s="8"/>
      <c r="D40" s="8"/>
      <c r="E40" s="8"/>
      <c r="F40" s="8"/>
    </row>
    <row r="41" spans="1:6">
      <c r="A41" s="8" t="s">
        <v>135</v>
      </c>
      <c r="B41" s="8">
        <v>50250616301</v>
      </c>
      <c r="C41" s="8"/>
      <c r="D41" s="8"/>
      <c r="E41" s="8"/>
      <c r="F41" s="8"/>
    </row>
    <row r="42" spans="1:6">
      <c r="A42" s="8" t="s">
        <v>136</v>
      </c>
      <c r="B42" s="8" t="s">
        <v>194</v>
      </c>
      <c r="C42" s="8"/>
      <c r="D42" s="8"/>
      <c r="E42" s="8"/>
      <c r="F42" s="8"/>
    </row>
    <row r="43" spans="1:6">
      <c r="A43" s="8" t="s">
        <v>137</v>
      </c>
      <c r="B43" s="8" t="s">
        <v>167</v>
      </c>
      <c r="C43" s="8"/>
      <c r="D43" s="8"/>
      <c r="E43" s="8"/>
      <c r="F43" s="8"/>
    </row>
    <row r="44" spans="1:6">
      <c r="A44" s="8" t="s">
        <v>134</v>
      </c>
      <c r="B44" s="8" t="s">
        <v>195</v>
      </c>
      <c r="C44" s="8"/>
      <c r="D44" s="8"/>
      <c r="E44" s="8"/>
      <c r="F44" s="8"/>
    </row>
    <row r="45" spans="1:6">
      <c r="A45" s="8" t="s">
        <v>196</v>
      </c>
      <c r="B45" s="8" t="s">
        <v>197</v>
      </c>
      <c r="C45" s="8"/>
      <c r="D45" s="8"/>
      <c r="E45" s="8"/>
      <c r="F45" s="8"/>
    </row>
    <row r="46" spans="1:6">
      <c r="A46" s="8" t="s">
        <v>138</v>
      </c>
      <c r="B46" s="8"/>
      <c r="C46" s="8"/>
      <c r="D46" s="8"/>
      <c r="E46" s="8"/>
      <c r="F46" s="8"/>
    </row>
    <row r="47" spans="1:6">
      <c r="A47" s="8" t="s">
        <v>139</v>
      </c>
      <c r="B47" s="8"/>
      <c r="C47" s="8"/>
      <c r="D47" s="8"/>
      <c r="E47" s="8"/>
      <c r="F47" s="8"/>
    </row>
    <row r="48" spans="1:6">
      <c r="A48" s="8" t="s">
        <v>140</v>
      </c>
      <c r="B48" s="8"/>
      <c r="C48" s="8"/>
      <c r="D48" s="8"/>
      <c r="E48" s="8"/>
      <c r="F48" s="8"/>
    </row>
    <row r="49" spans="1:6">
      <c r="A49" s="8" t="s">
        <v>141</v>
      </c>
      <c r="B49" s="8"/>
      <c r="C49" s="8"/>
      <c r="D49" s="8"/>
      <c r="E49" s="8"/>
      <c r="F49" s="8"/>
    </row>
    <row r="50" spans="1:6">
      <c r="A50" s="8"/>
      <c r="B50" s="8"/>
      <c r="C50" s="8"/>
      <c r="D50" s="8"/>
      <c r="E50" s="8"/>
      <c r="F50" s="8"/>
    </row>
    <row r="51" spans="1:6">
      <c r="A51" s="8" t="s">
        <v>142</v>
      </c>
      <c r="B51" s="8"/>
      <c r="C51" s="8"/>
      <c r="D51" s="8"/>
      <c r="E51" s="8"/>
      <c r="F51" s="8"/>
    </row>
    <row r="52" spans="1:6">
      <c r="A52" s="8"/>
      <c r="B52" s="8"/>
      <c r="C52" s="8"/>
      <c r="D52" s="8"/>
      <c r="E52" s="8"/>
      <c r="F52" s="8"/>
    </row>
    <row r="53" spans="1:6">
      <c r="A53" s="8" t="s">
        <v>143</v>
      </c>
      <c r="B53" s="8" t="s">
        <v>144</v>
      </c>
      <c r="C53" s="8"/>
      <c r="D53" s="8" t="s">
        <v>145</v>
      </c>
      <c r="E53" s="8"/>
      <c r="F53" s="8"/>
    </row>
    <row r="54" spans="1:6">
      <c r="A54" s="8"/>
      <c r="B54" s="8"/>
      <c r="C54" s="8"/>
      <c r="D54" s="8"/>
      <c r="E54" s="8"/>
      <c r="F54" s="8"/>
    </row>
    <row r="55" spans="1:6">
      <c r="A55" s="8" t="s">
        <v>146</v>
      </c>
      <c r="B55" s="8" t="s">
        <v>147</v>
      </c>
      <c r="C55" s="8"/>
      <c r="D55" s="10">
        <v>1</v>
      </c>
      <c r="E55" s="8"/>
      <c r="F55" s="8"/>
    </row>
    <row r="56" spans="1:6">
      <c r="A56" s="8"/>
      <c r="B56" s="8"/>
      <c r="C56" s="8"/>
      <c r="D56" s="8"/>
      <c r="E56" s="8"/>
      <c r="F56" s="8"/>
    </row>
    <row r="57" spans="1:6">
      <c r="A57" s="8"/>
      <c r="B57" s="8"/>
      <c r="C57" s="8"/>
      <c r="D57" s="8"/>
      <c r="E57" s="8"/>
      <c r="F57" s="8"/>
    </row>
    <row r="58" spans="1:6">
      <c r="A58" s="8"/>
      <c r="B58" s="8"/>
      <c r="C58" s="8"/>
      <c r="D58" s="8"/>
      <c r="E58" s="8"/>
      <c r="F58" s="8"/>
    </row>
    <row r="59" spans="1:6">
      <c r="A59" s="8" t="s">
        <v>148</v>
      </c>
      <c r="B59" s="8" t="s">
        <v>149</v>
      </c>
      <c r="C59" s="9">
        <v>42164</v>
      </c>
      <c r="D59" s="8"/>
      <c r="E59" s="8"/>
      <c r="F59" s="8"/>
    </row>
    <row r="60" spans="1:6">
      <c r="A60" s="8" t="s">
        <v>150</v>
      </c>
      <c r="B60" s="8" t="s">
        <v>168</v>
      </c>
      <c r="C60" s="8" t="s">
        <v>169</v>
      </c>
      <c r="D60" s="8"/>
      <c r="E60" s="8"/>
      <c r="F60" s="8"/>
    </row>
    <row r="61" spans="1:6">
      <c r="A61" s="8"/>
      <c r="B61" s="8"/>
      <c r="C61" s="8"/>
      <c r="D61" s="8"/>
      <c r="E61" s="8"/>
      <c r="F61" s="8"/>
    </row>
    <row r="62" spans="1:6">
      <c r="A62" s="8"/>
      <c r="B62" s="8"/>
      <c r="C62" s="8"/>
      <c r="D62" s="8"/>
      <c r="E62" s="8"/>
      <c r="F62" s="8"/>
    </row>
    <row r="63" spans="1:6">
      <c r="A63" s="8" t="s">
        <v>151</v>
      </c>
      <c r="B63" s="8" t="s">
        <v>190</v>
      </c>
      <c r="C63" s="8" t="s">
        <v>191</v>
      </c>
      <c r="D63" s="8"/>
      <c r="E63" s="8"/>
      <c r="F63" s="8"/>
    </row>
    <row r="64" spans="1:6">
      <c r="A64" s="8" t="s">
        <v>152</v>
      </c>
      <c r="B64" s="8" t="s">
        <v>153</v>
      </c>
      <c r="C64" s="8" t="s">
        <v>154</v>
      </c>
      <c r="D64" s="8"/>
      <c r="E64" s="8"/>
      <c r="F64" s="8"/>
    </row>
    <row r="65" spans="1:6">
      <c r="A65" s="8" t="s">
        <v>367</v>
      </c>
      <c r="B65" s="8" t="s">
        <v>368</v>
      </c>
      <c r="C65" s="8" t="s">
        <v>369</v>
      </c>
      <c r="D65" s="8"/>
      <c r="E65" s="8"/>
      <c r="F65" s="8"/>
    </row>
    <row r="66" spans="1:6">
      <c r="A66" s="8"/>
      <c r="B66" s="8"/>
      <c r="C66" s="8"/>
      <c r="D66" s="8"/>
      <c r="E66" s="8"/>
      <c r="F66" s="8"/>
    </row>
    <row r="67" spans="1:6">
      <c r="A67" s="8"/>
      <c r="B67" s="8"/>
      <c r="C67" s="8"/>
      <c r="D67" s="8"/>
      <c r="E67" s="8"/>
      <c r="F67" s="8"/>
    </row>
    <row r="68" spans="1:6">
      <c r="A68" s="8"/>
      <c r="B68" s="8"/>
      <c r="C68" s="8"/>
      <c r="D68" s="8"/>
      <c r="E68" s="8"/>
      <c r="F68" s="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78"/>
  <sheetViews>
    <sheetView topLeftCell="A7" workbookViewId="0">
      <selection activeCell="I30" sqref="I30"/>
    </sheetView>
  </sheetViews>
  <sheetFormatPr baseColWidth="10" defaultColWidth="11.42578125" defaultRowHeight="15"/>
  <cols>
    <col min="1" max="1" width="10.7109375" style="6" bestFit="1" customWidth="1"/>
    <col min="2" max="2" width="7.7109375" style="20" bestFit="1" customWidth="1"/>
    <col min="3" max="3" width="17.7109375" style="20" bestFit="1" customWidth="1"/>
    <col min="4" max="4" width="17.5703125" style="20" bestFit="1" customWidth="1"/>
    <col min="5" max="5" width="20.42578125" style="20" bestFit="1" customWidth="1"/>
    <col min="6" max="6" width="21" style="20" customWidth="1"/>
    <col min="7" max="7" width="22" style="20" bestFit="1" customWidth="1"/>
    <col min="8" max="8" width="11.5703125" style="20" bestFit="1" customWidth="1"/>
    <col min="9" max="9" width="30.42578125" style="6" customWidth="1"/>
    <col min="10" max="10" width="11.42578125" style="6" hidden="1" customWidth="1"/>
    <col min="11" max="11" width="68" style="26" bestFit="1" customWidth="1"/>
    <col min="12" max="16384" width="11.42578125" style="6"/>
  </cols>
  <sheetData>
    <row r="1" spans="1:11" s="21" customFormat="1" ht="19.5">
      <c r="A1" s="12" t="s">
        <v>74</v>
      </c>
      <c r="B1" s="13"/>
      <c r="C1" s="32"/>
      <c r="D1" s="29"/>
      <c r="E1" s="13"/>
      <c r="F1" s="13"/>
      <c r="G1" s="13"/>
      <c r="H1" s="13"/>
      <c r="K1" s="35"/>
    </row>
    <row r="2" spans="1:11" s="23" customFormat="1" ht="63.75" customHeight="1">
      <c r="A2" s="16" t="s">
        <v>76</v>
      </c>
      <c r="B2" s="17" t="s">
        <v>75</v>
      </c>
      <c r="C2" s="17" t="s">
        <v>188</v>
      </c>
      <c r="D2" s="17" t="s">
        <v>182</v>
      </c>
      <c r="E2" s="17" t="s">
        <v>170</v>
      </c>
      <c r="F2" s="33" t="s">
        <v>198</v>
      </c>
      <c r="G2" s="17" t="s">
        <v>171</v>
      </c>
      <c r="H2" s="17" t="s">
        <v>172</v>
      </c>
      <c r="I2" s="33" t="s">
        <v>185</v>
      </c>
      <c r="K2" s="34" t="s">
        <v>201</v>
      </c>
    </row>
    <row r="3" spans="1:11">
      <c r="A3" s="18">
        <v>42186</v>
      </c>
      <c r="B3" s="19">
        <v>744</v>
      </c>
      <c r="C3" s="19" t="s">
        <v>179</v>
      </c>
      <c r="D3" s="19"/>
      <c r="E3" s="19"/>
      <c r="F3" s="19"/>
      <c r="G3" s="19"/>
      <c r="H3" s="19"/>
      <c r="I3" s="30"/>
      <c r="K3" s="7"/>
    </row>
    <row r="4" spans="1:11">
      <c r="A4" s="18">
        <v>42349</v>
      </c>
      <c r="B4" s="19">
        <v>781</v>
      </c>
      <c r="C4" s="19" t="s">
        <v>179</v>
      </c>
      <c r="D4" s="19"/>
      <c r="E4" s="74" t="s">
        <v>176</v>
      </c>
      <c r="F4" s="74" t="s">
        <v>176</v>
      </c>
      <c r="G4" s="19" t="s">
        <v>179</v>
      </c>
      <c r="H4" s="19" t="s">
        <v>179</v>
      </c>
      <c r="I4" s="30"/>
      <c r="K4" s="7"/>
    </row>
    <row r="5" spans="1:11">
      <c r="A5" s="18">
        <v>42396</v>
      </c>
      <c r="B5" s="19">
        <v>792</v>
      </c>
      <c r="C5" s="19" t="s">
        <v>179</v>
      </c>
      <c r="D5" s="74" t="s">
        <v>176</v>
      </c>
      <c r="E5" s="19" t="s">
        <v>179</v>
      </c>
      <c r="F5" s="19" t="s">
        <v>179</v>
      </c>
      <c r="G5" s="19" t="s">
        <v>179</v>
      </c>
      <c r="H5" s="19" t="s">
        <v>179</v>
      </c>
      <c r="I5" s="30"/>
      <c r="K5" s="7"/>
    </row>
    <row r="6" spans="1:11">
      <c r="A6" s="18">
        <v>42508</v>
      </c>
      <c r="B6" s="19">
        <v>816</v>
      </c>
      <c r="C6" s="19" t="s">
        <v>179</v>
      </c>
      <c r="D6" s="74" t="s">
        <v>176</v>
      </c>
      <c r="E6" s="19" t="s">
        <v>179</v>
      </c>
      <c r="F6" s="74" t="s">
        <v>176</v>
      </c>
      <c r="G6" s="19" t="s">
        <v>179</v>
      </c>
      <c r="H6" s="19" t="s">
        <v>179</v>
      </c>
      <c r="I6" s="30"/>
      <c r="K6" s="7"/>
    </row>
    <row r="7" spans="1:11">
      <c r="A7" s="18">
        <v>42537</v>
      </c>
      <c r="B7" s="19">
        <v>830</v>
      </c>
      <c r="C7" s="19" t="s">
        <v>179</v>
      </c>
      <c r="D7" s="74" t="s">
        <v>176</v>
      </c>
      <c r="E7" s="74" t="s">
        <v>176</v>
      </c>
      <c r="F7" s="19" t="s">
        <v>179</v>
      </c>
      <c r="G7" s="19" t="s">
        <v>179</v>
      </c>
      <c r="H7" s="19" t="s">
        <v>179</v>
      </c>
      <c r="I7" s="30"/>
      <c r="K7" s="7"/>
    </row>
    <row r="8" spans="1:11">
      <c r="A8" s="18">
        <v>42586</v>
      </c>
      <c r="B8" s="19">
        <v>845</v>
      </c>
      <c r="C8" s="19" t="s">
        <v>179</v>
      </c>
      <c r="D8" s="19" t="s">
        <v>179</v>
      </c>
      <c r="E8" s="19" t="s">
        <v>179</v>
      </c>
      <c r="F8" s="19" t="s">
        <v>179</v>
      </c>
      <c r="G8" s="19" t="s">
        <v>179</v>
      </c>
      <c r="H8" s="19" t="s">
        <v>179</v>
      </c>
      <c r="I8" s="30"/>
      <c r="K8" s="7" t="s">
        <v>202</v>
      </c>
    </row>
    <row r="9" spans="1:11">
      <c r="A9" s="18">
        <v>42637</v>
      </c>
      <c r="B9" s="19">
        <v>862</v>
      </c>
      <c r="C9" s="19" t="s">
        <v>179</v>
      </c>
      <c r="D9" s="19" t="s">
        <v>179</v>
      </c>
      <c r="E9" s="19" t="s">
        <v>179</v>
      </c>
      <c r="F9" s="19" t="s">
        <v>179</v>
      </c>
      <c r="G9" s="19" t="s">
        <v>179</v>
      </c>
      <c r="H9" s="19" t="s">
        <v>179</v>
      </c>
      <c r="I9" s="30"/>
      <c r="K9" s="7" t="s">
        <v>203</v>
      </c>
    </row>
    <row r="10" spans="1:11">
      <c r="A10" s="18">
        <v>75595</v>
      </c>
      <c r="B10" s="19">
        <v>890</v>
      </c>
      <c r="C10" s="19" t="s">
        <v>179</v>
      </c>
      <c r="D10" s="19" t="s">
        <v>179</v>
      </c>
      <c r="E10" s="19" t="s">
        <v>179</v>
      </c>
      <c r="F10" s="19" t="s">
        <v>179</v>
      </c>
      <c r="G10" s="19" t="s">
        <v>179</v>
      </c>
      <c r="H10" s="19" t="s">
        <v>179</v>
      </c>
      <c r="I10" s="30"/>
      <c r="K10" s="7" t="s">
        <v>205</v>
      </c>
    </row>
    <row r="11" spans="1:11">
      <c r="A11" s="18">
        <v>42743</v>
      </c>
      <c r="B11" s="19">
        <v>900</v>
      </c>
      <c r="C11" s="19" t="s">
        <v>179</v>
      </c>
      <c r="D11" s="74" t="s">
        <v>176</v>
      </c>
      <c r="E11" s="74" t="s">
        <v>176</v>
      </c>
      <c r="F11" s="74" t="s">
        <v>176</v>
      </c>
      <c r="G11" s="74" t="s">
        <v>176</v>
      </c>
      <c r="H11" s="19" t="s">
        <v>179</v>
      </c>
      <c r="I11" s="30"/>
      <c r="K11" s="7"/>
    </row>
    <row r="12" spans="1:11">
      <c r="A12" s="18">
        <v>42790</v>
      </c>
      <c r="B12" s="19">
        <v>915</v>
      </c>
      <c r="C12" s="19" t="s">
        <v>179</v>
      </c>
      <c r="D12" s="19" t="s">
        <v>179</v>
      </c>
      <c r="E12" s="19" t="s">
        <v>179</v>
      </c>
      <c r="F12" s="19" t="s">
        <v>179</v>
      </c>
      <c r="G12" s="19" t="s">
        <v>179</v>
      </c>
      <c r="H12" s="74" t="s">
        <v>176</v>
      </c>
      <c r="I12" s="30"/>
      <c r="K12" s="7" t="s">
        <v>206</v>
      </c>
    </row>
    <row r="13" spans="1:11">
      <c r="A13" s="18">
        <v>42825</v>
      </c>
      <c r="B13" s="19">
        <v>923</v>
      </c>
      <c r="C13" s="19" t="s">
        <v>179</v>
      </c>
      <c r="D13" s="74" t="s">
        <v>176</v>
      </c>
      <c r="E13" s="19" t="s">
        <v>179</v>
      </c>
      <c r="F13" s="19" t="s">
        <v>179</v>
      </c>
      <c r="G13" s="19" t="s">
        <v>179</v>
      </c>
      <c r="H13" s="19" t="s">
        <v>179</v>
      </c>
      <c r="I13" s="30"/>
      <c r="K13" s="7" t="s">
        <v>205</v>
      </c>
    </row>
    <row r="14" spans="1:11">
      <c r="A14" s="18">
        <v>42874</v>
      </c>
      <c r="B14" s="19">
        <v>936</v>
      </c>
      <c r="C14" s="19" t="s">
        <v>179</v>
      </c>
      <c r="D14" s="19" t="s">
        <v>179</v>
      </c>
      <c r="E14" s="19" t="s">
        <v>179</v>
      </c>
      <c r="F14" s="19" t="s">
        <v>179</v>
      </c>
      <c r="G14" s="19" t="s">
        <v>179</v>
      </c>
      <c r="H14" s="19" t="s">
        <v>179</v>
      </c>
      <c r="I14" s="30"/>
      <c r="K14" s="7" t="s">
        <v>245</v>
      </c>
    </row>
    <row r="15" spans="1:11">
      <c r="A15" s="18">
        <v>42879</v>
      </c>
      <c r="B15" s="19">
        <v>938</v>
      </c>
      <c r="C15" s="19" t="s">
        <v>179</v>
      </c>
      <c r="D15" s="19" t="s">
        <v>179</v>
      </c>
      <c r="E15" s="19" t="s">
        <v>179</v>
      </c>
      <c r="F15" s="19" t="s">
        <v>179</v>
      </c>
      <c r="G15" s="19" t="s">
        <v>179</v>
      </c>
      <c r="H15" s="74" t="s">
        <v>176</v>
      </c>
      <c r="I15" s="30"/>
      <c r="K15" s="7" t="s">
        <v>246</v>
      </c>
    </row>
    <row r="16" spans="1:11">
      <c r="A16" s="18">
        <v>42941</v>
      </c>
      <c r="B16" s="19">
        <v>964</v>
      </c>
      <c r="C16" s="19" t="s">
        <v>179</v>
      </c>
      <c r="D16" s="74" t="s">
        <v>176</v>
      </c>
      <c r="E16" s="74" t="s">
        <v>176</v>
      </c>
      <c r="F16" s="19" t="s">
        <v>179</v>
      </c>
      <c r="G16" s="19" t="s">
        <v>179</v>
      </c>
      <c r="H16" s="19" t="s">
        <v>179</v>
      </c>
      <c r="I16" s="30"/>
      <c r="K16" s="7"/>
    </row>
    <row r="17" spans="1:11">
      <c r="A17" s="18">
        <v>42997</v>
      </c>
      <c r="B17" s="19">
        <v>987</v>
      </c>
      <c r="C17" s="19" t="s">
        <v>179</v>
      </c>
      <c r="D17" s="19" t="s">
        <v>179</v>
      </c>
      <c r="E17" s="19" t="s">
        <v>179</v>
      </c>
      <c r="F17" s="75" t="s">
        <v>176</v>
      </c>
      <c r="G17" s="75" t="s">
        <v>176</v>
      </c>
      <c r="H17" s="19" t="s">
        <v>179</v>
      </c>
      <c r="I17" s="30"/>
      <c r="K17" s="7"/>
    </row>
    <row r="18" spans="1:11">
      <c r="A18" s="18">
        <v>43059</v>
      </c>
      <c r="B18" s="19">
        <v>1017</v>
      </c>
      <c r="C18" s="19" t="s">
        <v>179</v>
      </c>
      <c r="D18" s="19" t="s">
        <v>179</v>
      </c>
      <c r="E18" s="19" t="s">
        <v>179</v>
      </c>
      <c r="F18" s="19" t="s">
        <v>179</v>
      </c>
      <c r="G18" s="19" t="s">
        <v>179</v>
      </c>
      <c r="H18" s="19" t="s">
        <v>179</v>
      </c>
      <c r="I18" s="30"/>
      <c r="K18" s="7" t="s">
        <v>392</v>
      </c>
    </row>
    <row r="19" spans="1:11">
      <c r="A19" s="18">
        <v>43083</v>
      </c>
      <c r="B19" s="19">
        <v>1028</v>
      </c>
      <c r="C19" s="19" t="s">
        <v>179</v>
      </c>
      <c r="D19" s="19" t="s">
        <v>179</v>
      </c>
      <c r="E19" s="19" t="s">
        <v>179</v>
      </c>
      <c r="F19" s="19" t="s">
        <v>179</v>
      </c>
      <c r="G19" s="19" t="s">
        <v>179</v>
      </c>
      <c r="H19" s="19" t="s">
        <v>179</v>
      </c>
      <c r="I19" s="30"/>
      <c r="K19" s="7" t="s">
        <v>393</v>
      </c>
    </row>
    <row r="20" spans="1:11">
      <c r="A20" s="18">
        <v>43163</v>
      </c>
      <c r="B20" s="19">
        <v>1054</v>
      </c>
      <c r="C20" s="19" t="s">
        <v>179</v>
      </c>
      <c r="D20" s="19" t="s">
        <v>179</v>
      </c>
      <c r="E20" s="74" t="s">
        <v>176</v>
      </c>
      <c r="F20" s="19" t="s">
        <v>179</v>
      </c>
      <c r="G20" s="19" t="s">
        <v>179</v>
      </c>
      <c r="H20" s="19" t="s">
        <v>179</v>
      </c>
      <c r="I20" s="30"/>
      <c r="K20" s="7" t="s">
        <v>401</v>
      </c>
    </row>
    <row r="21" spans="1:11" s="23" customFormat="1" ht="63.75" customHeight="1">
      <c r="A21" s="16" t="s">
        <v>76</v>
      </c>
      <c r="B21" s="17" t="s">
        <v>75</v>
      </c>
      <c r="C21" s="17" t="s">
        <v>188</v>
      </c>
      <c r="D21" s="17" t="s">
        <v>182</v>
      </c>
      <c r="E21" s="17" t="s">
        <v>170</v>
      </c>
      <c r="F21" s="33" t="s">
        <v>198</v>
      </c>
      <c r="G21" s="17" t="s">
        <v>171</v>
      </c>
      <c r="H21" s="17" t="s">
        <v>172</v>
      </c>
      <c r="I21" s="33" t="s">
        <v>185</v>
      </c>
      <c r="K21" s="34" t="s">
        <v>201</v>
      </c>
    </row>
    <row r="22" spans="1:11">
      <c r="A22" s="18">
        <v>43183</v>
      </c>
      <c r="B22" s="19">
        <v>1057</v>
      </c>
      <c r="C22" s="19" t="s">
        <v>179</v>
      </c>
      <c r="D22" s="19" t="s">
        <v>176</v>
      </c>
      <c r="E22" s="19" t="s">
        <v>179</v>
      </c>
      <c r="F22" s="19" t="s">
        <v>179</v>
      </c>
      <c r="G22" s="19" t="s">
        <v>179</v>
      </c>
      <c r="H22" s="19" t="s">
        <v>179</v>
      </c>
      <c r="I22" s="30"/>
      <c r="K22" s="7" t="s">
        <v>407</v>
      </c>
    </row>
    <row r="23" spans="1:11">
      <c r="A23" s="18">
        <v>43281</v>
      </c>
      <c r="B23" s="19">
        <v>1084</v>
      </c>
      <c r="C23" s="19" t="s">
        <v>179</v>
      </c>
      <c r="D23" s="19" t="s">
        <v>176</v>
      </c>
      <c r="E23" s="19" t="s">
        <v>179</v>
      </c>
      <c r="F23" s="19" t="s">
        <v>179</v>
      </c>
      <c r="G23" s="19" t="s">
        <v>179</v>
      </c>
      <c r="H23" s="19" t="s">
        <v>179</v>
      </c>
      <c r="I23" s="30"/>
      <c r="K23" s="7" t="s">
        <v>407</v>
      </c>
    </row>
    <row r="24" spans="1:11">
      <c r="A24" s="18">
        <v>43297</v>
      </c>
      <c r="B24" s="19">
        <v>1088</v>
      </c>
      <c r="C24" s="19" t="s">
        <v>179</v>
      </c>
      <c r="D24" s="19" t="s">
        <v>179</v>
      </c>
      <c r="E24" s="74" t="s">
        <v>176</v>
      </c>
      <c r="F24" s="19" t="s">
        <v>179</v>
      </c>
      <c r="G24" s="19" t="s">
        <v>179</v>
      </c>
      <c r="H24" s="19" t="s">
        <v>179</v>
      </c>
      <c r="I24" s="30"/>
      <c r="K24" s="7" t="s">
        <v>401</v>
      </c>
    </row>
    <row r="25" spans="1:11">
      <c r="A25" s="18">
        <v>43315</v>
      </c>
      <c r="B25" s="19">
        <v>1093</v>
      </c>
      <c r="C25" s="19" t="s">
        <v>179</v>
      </c>
      <c r="D25" s="19" t="s">
        <v>179</v>
      </c>
      <c r="E25" s="19" t="s">
        <v>179</v>
      </c>
      <c r="F25" s="19" t="s">
        <v>176</v>
      </c>
      <c r="G25" s="19" t="s">
        <v>176</v>
      </c>
      <c r="H25" s="19" t="s">
        <v>179</v>
      </c>
      <c r="I25" s="30"/>
      <c r="K25" s="7" t="s">
        <v>410</v>
      </c>
    </row>
    <row r="26" spans="1:11">
      <c r="A26" s="18"/>
      <c r="B26" s="19"/>
      <c r="C26" s="19"/>
      <c r="D26" s="19"/>
      <c r="E26" s="19"/>
      <c r="F26" s="19"/>
      <c r="G26" s="19"/>
      <c r="H26" s="19"/>
      <c r="I26" s="30"/>
      <c r="K26" s="7"/>
    </row>
    <row r="27" spans="1:11">
      <c r="A27" s="18"/>
      <c r="B27" s="19"/>
      <c r="C27" s="19"/>
      <c r="D27" s="19"/>
      <c r="E27" s="19"/>
      <c r="F27" s="19"/>
      <c r="G27" s="19"/>
      <c r="H27" s="19"/>
      <c r="I27" s="30"/>
      <c r="K27" s="7"/>
    </row>
    <row r="28" spans="1:11">
      <c r="A28" s="18"/>
      <c r="B28" s="19"/>
      <c r="C28" s="19"/>
      <c r="D28" s="19"/>
      <c r="E28" s="19"/>
      <c r="F28" s="19"/>
      <c r="G28" s="19"/>
      <c r="H28" s="19"/>
      <c r="I28" s="30"/>
      <c r="K28" s="7"/>
    </row>
    <row r="29" spans="1:11">
      <c r="A29" s="18"/>
      <c r="B29" s="19"/>
      <c r="C29" s="19"/>
      <c r="D29" s="19"/>
      <c r="E29" s="19"/>
      <c r="F29" s="19"/>
      <c r="G29" s="19"/>
      <c r="H29" s="19"/>
      <c r="I29" s="30"/>
      <c r="K29" s="7"/>
    </row>
    <row r="30" spans="1:11">
      <c r="A30" s="18"/>
      <c r="B30" s="19"/>
      <c r="C30" s="19"/>
      <c r="D30" s="19"/>
      <c r="E30" s="19"/>
      <c r="F30" s="19"/>
      <c r="G30" s="19"/>
      <c r="H30" s="19"/>
      <c r="I30" s="30"/>
      <c r="K30" s="7"/>
    </row>
    <row r="31" spans="1:11">
      <c r="A31" s="18"/>
      <c r="B31" s="19"/>
      <c r="C31" s="19"/>
      <c r="D31" s="19"/>
      <c r="E31" s="19"/>
      <c r="F31" s="19"/>
      <c r="G31" s="19"/>
      <c r="H31" s="19"/>
      <c r="I31" s="30"/>
      <c r="K31" s="7"/>
    </row>
    <row r="32" spans="1:11">
      <c r="A32" s="18"/>
      <c r="B32" s="19"/>
      <c r="C32" s="19"/>
      <c r="D32" s="19"/>
      <c r="E32" s="19"/>
      <c r="F32" s="19"/>
      <c r="G32" s="19"/>
      <c r="H32" s="19"/>
      <c r="I32" s="30"/>
      <c r="K32" s="7"/>
    </row>
    <row r="33" spans="1:11">
      <c r="A33" s="18"/>
      <c r="B33" s="19"/>
      <c r="C33" s="19"/>
      <c r="D33" s="19"/>
      <c r="E33" s="19"/>
      <c r="F33" s="19"/>
      <c r="G33" s="19"/>
      <c r="H33" s="19"/>
      <c r="I33" s="30"/>
      <c r="K33" s="7"/>
    </row>
    <row r="34" spans="1:11">
      <c r="A34" s="18"/>
      <c r="B34" s="19"/>
      <c r="C34" s="19"/>
      <c r="D34" s="19"/>
      <c r="E34" s="19"/>
      <c r="F34" s="19"/>
      <c r="G34" s="19"/>
      <c r="H34" s="19"/>
      <c r="I34" s="30"/>
      <c r="K34" s="7"/>
    </row>
    <row r="35" spans="1:11">
      <c r="A35" s="18"/>
      <c r="B35" s="19"/>
      <c r="C35" s="19"/>
      <c r="D35" s="19"/>
      <c r="E35" s="19"/>
      <c r="F35" s="19"/>
      <c r="G35" s="19"/>
      <c r="H35" s="19"/>
      <c r="I35" s="30"/>
      <c r="K35" s="7"/>
    </row>
    <row r="36" spans="1:11">
      <c r="A36" s="18"/>
      <c r="B36" s="19"/>
      <c r="C36" s="19"/>
      <c r="D36" s="19"/>
      <c r="E36" s="19"/>
      <c r="F36" s="19"/>
      <c r="G36" s="19"/>
      <c r="H36" s="19"/>
      <c r="I36" s="30"/>
      <c r="K36" s="7"/>
    </row>
    <row r="37" spans="1:11">
      <c r="A37" s="18"/>
      <c r="B37" s="19"/>
      <c r="C37" s="19"/>
      <c r="D37" s="19"/>
      <c r="E37" s="19"/>
      <c r="F37" s="19"/>
      <c r="G37" s="19"/>
      <c r="H37" s="19"/>
      <c r="I37" s="30"/>
      <c r="K37" s="7"/>
    </row>
    <row r="38" spans="1:11">
      <c r="A38" s="18"/>
      <c r="B38" s="19"/>
      <c r="C38" s="19"/>
      <c r="D38" s="19"/>
      <c r="E38" s="19"/>
      <c r="F38" s="19"/>
      <c r="G38" s="19"/>
      <c r="H38" s="19"/>
      <c r="I38" s="30"/>
      <c r="K38" s="7"/>
    </row>
    <row r="39" spans="1:11">
      <c r="A39" s="18"/>
      <c r="B39" s="19"/>
      <c r="C39" s="19"/>
      <c r="D39" s="19"/>
      <c r="E39" s="19"/>
      <c r="F39" s="19"/>
      <c r="G39" s="19"/>
      <c r="H39" s="19"/>
      <c r="I39" s="30"/>
      <c r="K39" s="7"/>
    </row>
    <row r="40" spans="1:11">
      <c r="A40" s="18"/>
      <c r="B40" s="19"/>
      <c r="C40" s="19"/>
      <c r="D40" s="19"/>
      <c r="E40" s="19"/>
      <c r="F40" s="19"/>
      <c r="G40" s="19"/>
      <c r="H40" s="19"/>
      <c r="I40" s="30"/>
      <c r="K40" s="7"/>
    </row>
    <row r="41" spans="1:11">
      <c r="A41" s="18"/>
      <c r="B41" s="19"/>
      <c r="C41" s="19"/>
      <c r="D41" s="19"/>
      <c r="E41" s="19"/>
      <c r="F41" s="19"/>
      <c r="G41" s="19"/>
      <c r="H41" s="19"/>
      <c r="I41" s="30"/>
      <c r="K41" s="7"/>
    </row>
    <row r="42" spans="1:11">
      <c r="A42" s="18"/>
      <c r="B42" s="19"/>
      <c r="C42" s="19"/>
      <c r="D42" s="19"/>
      <c r="E42" s="19"/>
      <c r="F42" s="19"/>
      <c r="G42" s="19"/>
      <c r="H42" s="19"/>
      <c r="I42" s="30"/>
      <c r="K42" s="7"/>
    </row>
    <row r="43" spans="1:11">
      <c r="A43" s="18"/>
      <c r="B43" s="19"/>
      <c r="C43" s="19"/>
      <c r="D43" s="19"/>
      <c r="E43" s="19"/>
      <c r="F43" s="19"/>
      <c r="G43" s="19"/>
      <c r="H43" s="19"/>
      <c r="I43" s="30"/>
      <c r="K43" s="7"/>
    </row>
    <row r="44" spans="1:11">
      <c r="A44" s="18"/>
      <c r="B44" s="19"/>
      <c r="C44" s="19"/>
      <c r="D44" s="19"/>
      <c r="E44" s="19"/>
      <c r="F44" s="19"/>
      <c r="G44" s="19"/>
      <c r="H44" s="19"/>
      <c r="I44" s="30"/>
      <c r="K44" s="7"/>
    </row>
    <row r="45" spans="1:11">
      <c r="A45" s="18"/>
      <c r="B45" s="19"/>
      <c r="C45" s="19"/>
      <c r="D45" s="19"/>
      <c r="E45" s="19"/>
      <c r="F45" s="19"/>
      <c r="G45" s="19"/>
      <c r="H45" s="19"/>
      <c r="I45" s="30"/>
      <c r="K45" s="7"/>
    </row>
    <row r="46" spans="1:11">
      <c r="A46" s="18"/>
      <c r="B46" s="19"/>
      <c r="C46" s="19"/>
      <c r="D46" s="19"/>
      <c r="E46" s="19"/>
      <c r="F46" s="19"/>
      <c r="G46" s="19"/>
      <c r="H46" s="19"/>
      <c r="I46" s="30"/>
      <c r="K46" s="7"/>
    </row>
    <row r="47" spans="1:11">
      <c r="A47" s="18"/>
      <c r="B47" s="19"/>
      <c r="C47" s="19"/>
      <c r="D47" s="19"/>
      <c r="E47" s="19"/>
      <c r="F47" s="19"/>
      <c r="G47" s="19"/>
      <c r="H47" s="19"/>
      <c r="I47" s="30"/>
      <c r="K47" s="7"/>
    </row>
    <row r="48" spans="1:11">
      <c r="A48" s="18"/>
      <c r="B48" s="19"/>
      <c r="C48" s="19"/>
      <c r="D48" s="19"/>
      <c r="E48" s="19"/>
      <c r="F48" s="19"/>
      <c r="G48" s="19"/>
      <c r="H48" s="19"/>
      <c r="I48" s="30"/>
      <c r="K48" s="7"/>
    </row>
    <row r="49" spans="1:11">
      <c r="A49" s="18"/>
      <c r="B49" s="19"/>
      <c r="C49" s="19"/>
      <c r="D49" s="19"/>
      <c r="E49" s="19"/>
      <c r="F49" s="19"/>
      <c r="G49" s="19"/>
      <c r="H49" s="19"/>
      <c r="I49" s="30"/>
      <c r="K49" s="7"/>
    </row>
    <row r="50" spans="1:11">
      <c r="A50" s="18"/>
      <c r="B50" s="19"/>
      <c r="C50" s="19"/>
      <c r="D50" s="19"/>
      <c r="E50" s="19"/>
      <c r="F50" s="19"/>
      <c r="G50" s="19"/>
      <c r="H50" s="19"/>
      <c r="I50" s="30"/>
      <c r="K50" s="7"/>
    </row>
    <row r="51" spans="1:11">
      <c r="A51" s="18"/>
      <c r="B51" s="19"/>
      <c r="C51" s="19"/>
      <c r="D51" s="19"/>
      <c r="E51" s="19"/>
      <c r="F51" s="19"/>
      <c r="G51" s="19"/>
      <c r="H51" s="19"/>
      <c r="I51" s="30"/>
      <c r="K51" s="7"/>
    </row>
    <row r="52" spans="1:11">
      <c r="A52" s="18"/>
      <c r="B52" s="19"/>
      <c r="C52" s="19"/>
      <c r="D52" s="19"/>
      <c r="E52" s="19"/>
      <c r="F52" s="19"/>
      <c r="G52" s="19"/>
      <c r="H52" s="19"/>
      <c r="I52" s="30"/>
      <c r="K52" s="7"/>
    </row>
    <row r="53" spans="1:11">
      <c r="A53" s="18"/>
      <c r="B53" s="19"/>
      <c r="C53" s="19"/>
      <c r="D53" s="19"/>
      <c r="E53" s="19"/>
      <c r="F53" s="19"/>
      <c r="G53" s="19"/>
      <c r="H53" s="19"/>
      <c r="I53" s="30"/>
      <c r="K53" s="7"/>
    </row>
    <row r="54" spans="1:11">
      <c r="A54" s="18"/>
      <c r="B54" s="19"/>
      <c r="C54" s="19"/>
      <c r="D54" s="19"/>
      <c r="E54" s="19"/>
      <c r="F54" s="19"/>
      <c r="G54" s="19"/>
      <c r="H54" s="19"/>
      <c r="I54" s="30"/>
      <c r="K54" s="7"/>
    </row>
    <row r="55" spans="1:11">
      <c r="A55" s="18"/>
      <c r="B55" s="19"/>
      <c r="C55" s="19"/>
      <c r="D55" s="19"/>
      <c r="E55" s="19"/>
      <c r="F55" s="19"/>
      <c r="G55" s="19"/>
      <c r="H55" s="19"/>
      <c r="I55" s="30"/>
      <c r="K55" s="7"/>
    </row>
    <row r="56" spans="1:11">
      <c r="A56" s="18"/>
      <c r="B56" s="19"/>
      <c r="C56" s="19"/>
      <c r="D56" s="19"/>
      <c r="E56" s="19"/>
      <c r="F56" s="19"/>
      <c r="G56" s="19"/>
      <c r="H56" s="19"/>
      <c r="I56" s="30"/>
      <c r="K56" s="7"/>
    </row>
    <row r="57" spans="1:11">
      <c r="A57" s="18"/>
      <c r="B57" s="19"/>
      <c r="C57" s="19"/>
      <c r="D57" s="19"/>
      <c r="E57" s="19"/>
      <c r="F57" s="19"/>
      <c r="G57" s="19"/>
      <c r="H57" s="19"/>
      <c r="I57" s="30"/>
      <c r="K57" s="7"/>
    </row>
    <row r="58" spans="1:11">
      <c r="A58" s="18"/>
      <c r="B58" s="19"/>
      <c r="C58" s="19"/>
      <c r="D58" s="19"/>
      <c r="E58" s="19"/>
      <c r="F58" s="19"/>
      <c r="G58" s="19"/>
      <c r="H58" s="19"/>
      <c r="I58" s="30"/>
      <c r="K58" s="7"/>
    </row>
    <row r="59" spans="1:11">
      <c r="A59" s="18"/>
      <c r="B59" s="19"/>
      <c r="C59" s="19"/>
      <c r="D59" s="19"/>
      <c r="E59" s="19"/>
      <c r="F59" s="19"/>
      <c r="G59" s="19"/>
      <c r="H59" s="19"/>
      <c r="I59" s="30"/>
      <c r="K59" s="7"/>
    </row>
    <row r="60" spans="1:11">
      <c r="A60" s="18"/>
      <c r="B60" s="19"/>
      <c r="C60" s="19"/>
      <c r="D60" s="19"/>
      <c r="E60" s="19"/>
      <c r="F60" s="19"/>
      <c r="G60" s="19"/>
      <c r="H60" s="19"/>
      <c r="I60" s="30"/>
      <c r="K60" s="7"/>
    </row>
    <row r="61" spans="1:11">
      <c r="A61" s="18"/>
      <c r="B61" s="19"/>
      <c r="C61" s="19"/>
      <c r="D61" s="19"/>
      <c r="E61" s="19"/>
      <c r="F61" s="19"/>
      <c r="G61" s="19"/>
      <c r="H61" s="19"/>
      <c r="I61" s="30"/>
      <c r="K61" s="7"/>
    </row>
    <row r="62" spans="1:11">
      <c r="A62" s="18"/>
      <c r="B62" s="19"/>
      <c r="C62" s="19"/>
      <c r="D62" s="19"/>
      <c r="E62" s="19"/>
      <c r="F62" s="19"/>
      <c r="G62" s="19"/>
      <c r="H62" s="19"/>
      <c r="I62" s="30"/>
      <c r="K62" s="7"/>
    </row>
    <row r="63" spans="1:11">
      <c r="A63" s="18"/>
      <c r="B63" s="19"/>
      <c r="C63" s="19"/>
      <c r="D63" s="19"/>
      <c r="E63" s="19"/>
      <c r="F63" s="19"/>
      <c r="G63" s="19"/>
      <c r="H63" s="19"/>
      <c r="I63" s="30"/>
      <c r="K63" s="7"/>
    </row>
    <row r="64" spans="1:11">
      <c r="A64" s="18"/>
      <c r="B64" s="19"/>
      <c r="C64" s="19"/>
      <c r="D64" s="19"/>
      <c r="E64" s="19"/>
      <c r="F64" s="19"/>
      <c r="G64" s="19"/>
      <c r="H64" s="19"/>
      <c r="I64" s="30"/>
      <c r="K64" s="7"/>
    </row>
    <row r="65" spans="1:11">
      <c r="A65" s="18"/>
      <c r="B65" s="19"/>
      <c r="C65" s="19"/>
      <c r="D65" s="19"/>
      <c r="E65" s="19"/>
      <c r="F65" s="19"/>
      <c r="G65" s="19"/>
      <c r="H65" s="19"/>
      <c r="I65" s="30"/>
      <c r="K65" s="7"/>
    </row>
    <row r="66" spans="1:11">
      <c r="A66" s="18"/>
      <c r="B66" s="19"/>
      <c r="C66" s="19"/>
      <c r="D66" s="19"/>
      <c r="E66" s="19"/>
      <c r="F66" s="19"/>
      <c r="G66" s="19"/>
      <c r="H66" s="19"/>
      <c r="I66" s="30"/>
      <c r="K66" s="7"/>
    </row>
    <row r="67" spans="1:11">
      <c r="A67" s="18"/>
      <c r="B67" s="19"/>
      <c r="C67" s="19"/>
      <c r="D67" s="19"/>
      <c r="E67" s="19"/>
      <c r="F67" s="19"/>
      <c r="G67" s="19"/>
      <c r="H67" s="19"/>
      <c r="I67" s="30"/>
      <c r="K67" s="7"/>
    </row>
    <row r="68" spans="1:11">
      <c r="A68" s="18"/>
      <c r="B68" s="19"/>
      <c r="C68" s="19"/>
      <c r="D68" s="19"/>
      <c r="E68" s="19"/>
      <c r="F68" s="19"/>
      <c r="G68" s="19"/>
      <c r="H68" s="19"/>
      <c r="I68" s="30"/>
      <c r="K68" s="7"/>
    </row>
    <row r="69" spans="1:11">
      <c r="A69" s="18"/>
      <c r="B69" s="19"/>
      <c r="C69" s="19"/>
      <c r="D69" s="19"/>
      <c r="E69" s="19"/>
      <c r="F69" s="19"/>
      <c r="G69" s="19"/>
      <c r="H69" s="19"/>
      <c r="I69" s="30"/>
      <c r="K69" s="7"/>
    </row>
    <row r="70" spans="1:11">
      <c r="A70" s="18"/>
      <c r="B70" s="19"/>
      <c r="C70" s="19"/>
      <c r="D70" s="19"/>
      <c r="E70" s="19"/>
      <c r="F70" s="19"/>
      <c r="G70" s="19"/>
      <c r="H70" s="19"/>
      <c r="I70" s="30"/>
      <c r="K70" s="7"/>
    </row>
    <row r="71" spans="1:11">
      <c r="A71" s="18"/>
      <c r="B71" s="19"/>
      <c r="C71" s="19"/>
      <c r="D71" s="19"/>
      <c r="E71" s="19"/>
      <c r="F71" s="19"/>
      <c r="G71" s="19"/>
      <c r="H71" s="19"/>
      <c r="I71" s="30"/>
      <c r="K71" s="7"/>
    </row>
    <row r="72" spans="1:11">
      <c r="A72" s="18"/>
      <c r="B72" s="19"/>
      <c r="C72" s="19"/>
      <c r="D72" s="19"/>
      <c r="E72" s="19"/>
      <c r="F72" s="19"/>
      <c r="G72" s="19"/>
      <c r="H72" s="19"/>
      <c r="I72" s="30"/>
      <c r="K72" s="7"/>
    </row>
    <row r="73" spans="1:11">
      <c r="A73" s="18"/>
      <c r="B73" s="19"/>
      <c r="C73" s="19"/>
      <c r="D73" s="19"/>
      <c r="E73" s="19"/>
      <c r="F73" s="19"/>
      <c r="G73" s="19"/>
      <c r="H73" s="19"/>
      <c r="I73" s="30"/>
      <c r="K73" s="7"/>
    </row>
    <row r="74" spans="1:11">
      <c r="A74" s="18"/>
      <c r="B74" s="19"/>
      <c r="C74" s="19"/>
      <c r="D74" s="19"/>
      <c r="E74" s="19"/>
      <c r="F74" s="19"/>
      <c r="G74" s="19"/>
      <c r="H74" s="19"/>
      <c r="I74" s="30"/>
      <c r="K74" s="7"/>
    </row>
    <row r="75" spans="1:11">
      <c r="A75" s="18"/>
      <c r="B75" s="19"/>
      <c r="C75" s="19"/>
      <c r="D75" s="19"/>
      <c r="E75" s="19"/>
      <c r="F75" s="19"/>
      <c r="G75" s="19"/>
      <c r="H75" s="19"/>
      <c r="I75" s="30"/>
      <c r="K75" s="7"/>
    </row>
    <row r="76" spans="1:11">
      <c r="A76" s="18"/>
      <c r="B76" s="19"/>
      <c r="C76" s="19"/>
      <c r="D76" s="19"/>
      <c r="E76" s="19"/>
      <c r="F76" s="19"/>
      <c r="G76" s="19"/>
      <c r="H76" s="19"/>
      <c r="I76" s="30"/>
      <c r="K76" s="7"/>
    </row>
    <row r="77" spans="1:11">
      <c r="A77" s="18"/>
      <c r="B77" s="19"/>
      <c r="C77" s="19"/>
      <c r="D77" s="19"/>
      <c r="E77" s="19"/>
      <c r="F77" s="19"/>
      <c r="G77" s="19"/>
      <c r="H77" s="19"/>
      <c r="I77" s="30"/>
      <c r="K77" s="7"/>
    </row>
    <row r="78" spans="1:11">
      <c r="B78" s="6"/>
      <c r="C78" s="6"/>
      <c r="D78" s="6"/>
      <c r="E78" s="6"/>
      <c r="F78" s="6"/>
      <c r="G78" s="6"/>
      <c r="H78" s="6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9"/>
  <sheetViews>
    <sheetView workbookViewId="0">
      <selection activeCell="D13" sqref="D13"/>
    </sheetView>
  </sheetViews>
  <sheetFormatPr baseColWidth="10" defaultColWidth="11.42578125" defaultRowHeight="15"/>
  <cols>
    <col min="1" max="1" width="10.7109375" style="6" bestFit="1" customWidth="1"/>
    <col min="2" max="2" width="7.7109375" style="20" bestFit="1" customWidth="1"/>
    <col min="3" max="3" width="25.140625" style="20" bestFit="1" customWidth="1"/>
    <col min="4" max="4" width="20.5703125" style="20" bestFit="1" customWidth="1"/>
    <col min="5" max="5" width="37.42578125" style="20" bestFit="1" customWidth="1"/>
    <col min="6" max="6" width="26" style="6" customWidth="1"/>
    <col min="7" max="16384" width="11.42578125" style="6"/>
  </cols>
  <sheetData>
    <row r="1" spans="1:6" s="21" customFormat="1" ht="19.5">
      <c r="A1" s="85" t="s">
        <v>74</v>
      </c>
      <c r="B1" s="86"/>
      <c r="C1" s="86"/>
      <c r="D1" s="86"/>
      <c r="E1" s="86"/>
    </row>
    <row r="2" spans="1:6" s="22" customFormat="1" ht="10.5">
      <c r="A2" s="14"/>
      <c r="B2" s="15"/>
      <c r="C2" s="15"/>
      <c r="D2" s="15"/>
      <c r="E2" s="15"/>
      <c r="F2" s="14"/>
    </row>
    <row r="3" spans="1:6" s="23" customFormat="1">
      <c r="A3" s="16" t="s">
        <v>76</v>
      </c>
      <c r="B3" s="17" t="s">
        <v>75</v>
      </c>
      <c r="C3" s="17" t="s">
        <v>173</v>
      </c>
      <c r="D3" s="17" t="s">
        <v>174</v>
      </c>
      <c r="E3" s="17" t="s">
        <v>175</v>
      </c>
      <c r="F3" s="17" t="s">
        <v>184</v>
      </c>
    </row>
    <row r="4" spans="1:6">
      <c r="A4" s="18">
        <v>42245</v>
      </c>
      <c r="B4" s="19">
        <v>20</v>
      </c>
      <c r="C4" s="19" t="s">
        <v>176</v>
      </c>
      <c r="D4" s="19" t="s">
        <v>176</v>
      </c>
      <c r="E4" s="19" t="s">
        <v>176</v>
      </c>
      <c r="F4" s="30"/>
    </row>
    <row r="5" spans="1:6">
      <c r="A5" s="18">
        <v>42492</v>
      </c>
      <c r="B5" s="19">
        <v>20</v>
      </c>
      <c r="C5" s="19" t="s">
        <v>179</v>
      </c>
      <c r="D5" s="19" t="s">
        <v>179</v>
      </c>
      <c r="E5" s="19" t="s">
        <v>179</v>
      </c>
      <c r="F5" s="31" t="s">
        <v>176</v>
      </c>
    </row>
    <row r="6" spans="1:6">
      <c r="A6" s="18">
        <v>42856</v>
      </c>
      <c r="B6" s="19">
        <v>21</v>
      </c>
      <c r="C6" s="19" t="s">
        <v>179</v>
      </c>
      <c r="D6" s="19" t="s">
        <v>179</v>
      </c>
      <c r="E6" s="19" t="s">
        <v>179</v>
      </c>
      <c r="F6" s="31" t="s">
        <v>207</v>
      </c>
    </row>
    <row r="7" spans="1:6">
      <c r="A7" s="18"/>
      <c r="B7" s="19"/>
      <c r="C7" s="19"/>
      <c r="D7" s="19"/>
      <c r="E7" s="19"/>
      <c r="F7" s="30"/>
    </row>
    <row r="8" spans="1:6">
      <c r="A8" s="18"/>
      <c r="B8" s="19"/>
      <c r="C8" s="19"/>
      <c r="D8" s="19"/>
      <c r="E8" s="19"/>
      <c r="F8" s="30"/>
    </row>
    <row r="9" spans="1:6">
      <c r="A9" s="18"/>
      <c r="B9" s="19"/>
      <c r="C9" s="19"/>
      <c r="D9" s="19"/>
      <c r="E9" s="19"/>
      <c r="F9" s="30"/>
    </row>
    <row r="10" spans="1:6">
      <c r="A10" s="18"/>
      <c r="B10" s="19"/>
      <c r="C10" s="19"/>
      <c r="D10" s="19"/>
      <c r="E10" s="19"/>
      <c r="F10" s="30"/>
    </row>
    <row r="11" spans="1:6">
      <c r="A11" s="18"/>
      <c r="B11" s="19"/>
      <c r="C11" s="19"/>
      <c r="D11" s="19"/>
      <c r="E11" s="19"/>
      <c r="F11" s="30"/>
    </row>
    <row r="12" spans="1:6">
      <c r="A12" s="18"/>
      <c r="B12" s="19"/>
      <c r="C12" s="19"/>
      <c r="D12" s="19"/>
      <c r="E12" s="19"/>
      <c r="F12" s="30"/>
    </row>
    <row r="13" spans="1:6">
      <c r="A13" s="18"/>
      <c r="B13" s="19"/>
      <c r="C13" s="19"/>
      <c r="D13" s="19"/>
      <c r="E13" s="19"/>
      <c r="F13" s="30"/>
    </row>
    <row r="14" spans="1:6">
      <c r="A14" s="18"/>
      <c r="B14" s="19"/>
      <c r="C14" s="19"/>
      <c r="D14" s="19"/>
      <c r="E14" s="19"/>
      <c r="F14" s="30"/>
    </row>
    <row r="15" spans="1:6">
      <c r="A15" s="18"/>
      <c r="B15" s="19"/>
      <c r="C15" s="19"/>
      <c r="D15" s="19"/>
      <c r="E15" s="19"/>
      <c r="F15" s="30"/>
    </row>
    <row r="16" spans="1:6">
      <c r="A16" s="18"/>
      <c r="B16" s="19"/>
      <c r="C16" s="19"/>
      <c r="D16" s="19"/>
      <c r="E16" s="19"/>
      <c r="F16" s="30"/>
    </row>
    <row r="17" spans="1:6">
      <c r="A17" s="18"/>
      <c r="B17" s="19"/>
      <c r="C17" s="19"/>
      <c r="D17" s="19"/>
      <c r="E17" s="19"/>
      <c r="F17" s="30"/>
    </row>
    <row r="18" spans="1:6">
      <c r="A18" s="18"/>
      <c r="B18" s="19"/>
      <c r="C18" s="19"/>
      <c r="D18" s="19"/>
      <c r="E18" s="19"/>
      <c r="F18" s="30"/>
    </row>
    <row r="19" spans="1:6">
      <c r="A19" s="18"/>
      <c r="B19" s="19"/>
      <c r="C19" s="19"/>
      <c r="D19" s="19"/>
      <c r="E19" s="19"/>
      <c r="F19" s="30"/>
    </row>
    <row r="20" spans="1:6">
      <c r="A20" s="18"/>
      <c r="B20" s="19"/>
      <c r="C20" s="19"/>
      <c r="D20" s="19"/>
      <c r="E20" s="19"/>
      <c r="F20" s="30"/>
    </row>
    <row r="21" spans="1:6">
      <c r="A21" s="18"/>
      <c r="B21" s="19"/>
      <c r="C21" s="19"/>
      <c r="D21" s="19"/>
      <c r="E21" s="19"/>
      <c r="F21" s="30"/>
    </row>
    <row r="22" spans="1:6">
      <c r="A22" s="18"/>
      <c r="B22" s="19"/>
      <c r="C22" s="19"/>
      <c r="D22" s="19"/>
      <c r="E22" s="19"/>
      <c r="F22" s="30"/>
    </row>
    <row r="23" spans="1:6">
      <c r="A23" s="18"/>
      <c r="B23" s="19"/>
      <c r="C23" s="19"/>
      <c r="D23" s="19"/>
      <c r="E23" s="19"/>
      <c r="F23" s="30"/>
    </row>
    <row r="24" spans="1:6">
      <c r="A24" s="18"/>
      <c r="B24" s="19"/>
      <c r="C24" s="19"/>
      <c r="D24" s="19"/>
      <c r="E24" s="19"/>
      <c r="F24" s="30"/>
    </row>
    <row r="25" spans="1:6">
      <c r="A25" s="18"/>
      <c r="B25" s="19"/>
      <c r="C25" s="19"/>
      <c r="D25" s="19"/>
      <c r="E25" s="19"/>
      <c r="F25" s="30"/>
    </row>
    <row r="26" spans="1:6">
      <c r="A26" s="18"/>
      <c r="B26" s="19"/>
      <c r="C26" s="19"/>
      <c r="D26" s="19"/>
      <c r="E26" s="19"/>
      <c r="F26" s="30"/>
    </row>
    <row r="27" spans="1:6">
      <c r="A27" s="18"/>
      <c r="B27" s="19"/>
      <c r="C27" s="19"/>
      <c r="D27" s="19"/>
      <c r="E27" s="19"/>
      <c r="F27" s="30"/>
    </row>
    <row r="28" spans="1:6">
      <c r="A28" s="18"/>
      <c r="B28" s="19"/>
      <c r="C28" s="19"/>
      <c r="D28" s="19"/>
      <c r="E28" s="19"/>
      <c r="F28" s="30"/>
    </row>
    <row r="29" spans="1:6">
      <c r="A29" s="18"/>
      <c r="B29" s="19"/>
      <c r="C29" s="19"/>
      <c r="D29" s="19"/>
      <c r="E29" s="19"/>
      <c r="F29" s="30"/>
    </row>
    <row r="30" spans="1:6">
      <c r="A30" s="18"/>
      <c r="B30" s="19"/>
      <c r="C30" s="19"/>
      <c r="D30" s="19"/>
      <c r="E30" s="19"/>
      <c r="F30" s="30"/>
    </row>
    <row r="31" spans="1:6">
      <c r="A31" s="18"/>
      <c r="B31" s="19"/>
      <c r="C31" s="19"/>
      <c r="D31" s="19"/>
      <c r="E31" s="19"/>
      <c r="F31" s="30"/>
    </row>
    <row r="32" spans="1:6">
      <c r="A32" s="18"/>
      <c r="B32" s="19"/>
      <c r="C32" s="19"/>
      <c r="D32" s="19"/>
      <c r="E32" s="19"/>
      <c r="F32" s="30"/>
    </row>
    <row r="33" spans="1:6">
      <c r="A33" s="18"/>
      <c r="B33" s="19"/>
      <c r="C33" s="19"/>
      <c r="D33" s="19"/>
      <c r="E33" s="19"/>
      <c r="F33" s="30"/>
    </row>
    <row r="34" spans="1:6">
      <c r="A34" s="18"/>
      <c r="B34" s="19"/>
      <c r="C34" s="19"/>
      <c r="D34" s="19"/>
      <c r="E34" s="19"/>
      <c r="F34" s="30"/>
    </row>
    <row r="35" spans="1:6">
      <c r="A35" s="18"/>
      <c r="B35" s="19"/>
      <c r="C35" s="19"/>
      <c r="D35" s="19"/>
      <c r="E35" s="19"/>
      <c r="F35" s="30"/>
    </row>
    <row r="36" spans="1:6">
      <c r="A36" s="18"/>
      <c r="B36" s="19"/>
      <c r="C36" s="19"/>
      <c r="D36" s="19"/>
      <c r="E36" s="19"/>
      <c r="F36" s="30"/>
    </row>
    <row r="37" spans="1:6">
      <c r="A37" s="18"/>
      <c r="B37" s="19"/>
      <c r="C37" s="19"/>
      <c r="D37" s="19"/>
      <c r="E37" s="19"/>
      <c r="F37" s="30"/>
    </row>
    <row r="38" spans="1:6">
      <c r="A38" s="18"/>
      <c r="B38" s="19"/>
      <c r="C38" s="19"/>
      <c r="D38" s="19"/>
      <c r="E38" s="19"/>
      <c r="F38" s="30"/>
    </row>
    <row r="39" spans="1:6">
      <c r="A39" s="18"/>
      <c r="B39" s="19"/>
      <c r="C39" s="19"/>
      <c r="D39" s="19"/>
      <c r="E39" s="19"/>
      <c r="F39" s="30"/>
    </row>
    <row r="40" spans="1:6">
      <c r="A40" s="18"/>
      <c r="B40" s="19"/>
      <c r="C40" s="19"/>
      <c r="D40" s="19"/>
      <c r="E40" s="19"/>
      <c r="F40" s="30"/>
    </row>
    <row r="41" spans="1:6">
      <c r="A41" s="18"/>
      <c r="B41" s="19"/>
      <c r="C41" s="19"/>
      <c r="D41" s="19"/>
      <c r="E41" s="19"/>
      <c r="F41" s="30"/>
    </row>
    <row r="42" spans="1:6">
      <c r="A42" s="18"/>
      <c r="B42" s="19"/>
      <c r="C42" s="19"/>
      <c r="D42" s="19"/>
      <c r="E42" s="19"/>
      <c r="F42" s="30"/>
    </row>
    <row r="43" spans="1:6">
      <c r="A43" s="18"/>
      <c r="B43" s="19"/>
      <c r="C43" s="19"/>
      <c r="D43" s="19"/>
      <c r="E43" s="19"/>
      <c r="F43" s="30"/>
    </row>
    <row r="44" spans="1:6">
      <c r="A44" s="18"/>
      <c r="B44" s="19"/>
      <c r="C44" s="19"/>
      <c r="D44" s="19"/>
      <c r="E44" s="19"/>
      <c r="F44" s="30"/>
    </row>
    <row r="45" spans="1:6">
      <c r="A45" s="18"/>
      <c r="B45" s="19"/>
      <c r="C45" s="19"/>
      <c r="D45" s="19"/>
      <c r="E45" s="19"/>
      <c r="F45" s="30"/>
    </row>
    <row r="46" spans="1:6">
      <c r="A46" s="18"/>
      <c r="B46" s="19"/>
      <c r="C46" s="19"/>
      <c r="D46" s="19"/>
      <c r="E46" s="19"/>
      <c r="F46" s="30"/>
    </row>
    <row r="47" spans="1:6">
      <c r="A47" s="18"/>
      <c r="B47" s="19"/>
      <c r="C47" s="19"/>
      <c r="D47" s="19"/>
      <c r="E47" s="19"/>
      <c r="F47" s="30"/>
    </row>
    <row r="48" spans="1:6">
      <c r="A48" s="18"/>
      <c r="B48" s="19"/>
      <c r="C48" s="19"/>
      <c r="D48" s="19"/>
      <c r="E48" s="19"/>
      <c r="F48" s="30"/>
    </row>
    <row r="49" spans="1:6">
      <c r="A49" s="18"/>
      <c r="B49" s="19"/>
      <c r="C49" s="19"/>
      <c r="D49" s="19"/>
      <c r="E49" s="19"/>
      <c r="F49" s="30"/>
    </row>
    <row r="50" spans="1:6">
      <c r="A50" s="18"/>
      <c r="B50" s="19"/>
      <c r="C50" s="19"/>
      <c r="D50" s="19"/>
      <c r="E50" s="19"/>
      <c r="F50" s="30"/>
    </row>
    <row r="51" spans="1:6">
      <c r="A51" s="18"/>
      <c r="B51" s="19"/>
      <c r="C51" s="19"/>
      <c r="D51" s="19"/>
      <c r="E51" s="19"/>
      <c r="F51" s="30"/>
    </row>
    <row r="52" spans="1:6">
      <c r="A52" s="18"/>
      <c r="B52" s="19"/>
      <c r="C52" s="19"/>
      <c r="D52" s="19"/>
      <c r="E52" s="19"/>
      <c r="F52" s="30"/>
    </row>
    <row r="53" spans="1:6">
      <c r="A53" s="18"/>
      <c r="B53" s="19"/>
      <c r="C53" s="19"/>
      <c r="D53" s="19"/>
      <c r="E53" s="19"/>
      <c r="F53" s="30"/>
    </row>
    <row r="54" spans="1:6">
      <c r="A54" s="18"/>
      <c r="B54" s="19"/>
      <c r="C54" s="19"/>
      <c r="D54" s="19"/>
      <c r="E54" s="19"/>
      <c r="F54" s="30"/>
    </row>
    <row r="55" spans="1:6">
      <c r="A55" s="18"/>
      <c r="B55" s="19"/>
      <c r="C55" s="19"/>
      <c r="D55" s="19"/>
      <c r="E55" s="19"/>
      <c r="F55" s="30"/>
    </row>
    <row r="56" spans="1:6">
      <c r="A56" s="18"/>
      <c r="B56" s="19"/>
      <c r="C56" s="19"/>
      <c r="D56" s="19"/>
      <c r="E56" s="19"/>
      <c r="F56" s="30"/>
    </row>
    <row r="57" spans="1:6">
      <c r="A57" s="18"/>
      <c r="B57" s="19"/>
      <c r="C57" s="19"/>
      <c r="D57" s="19"/>
      <c r="E57" s="19"/>
      <c r="F57" s="30"/>
    </row>
    <row r="58" spans="1:6">
      <c r="A58" s="18"/>
      <c r="B58" s="19"/>
      <c r="C58" s="19"/>
      <c r="D58" s="19"/>
      <c r="E58" s="19"/>
      <c r="F58" s="30"/>
    </row>
    <row r="59" spans="1:6">
      <c r="A59" s="18"/>
      <c r="B59" s="19"/>
      <c r="C59" s="19"/>
      <c r="D59" s="19"/>
      <c r="E59" s="19"/>
      <c r="F59" s="30"/>
    </row>
    <row r="60" spans="1:6">
      <c r="A60" s="18"/>
      <c r="B60" s="19"/>
      <c r="C60" s="19"/>
      <c r="D60" s="19"/>
      <c r="E60" s="19"/>
      <c r="F60" s="30"/>
    </row>
    <row r="61" spans="1:6">
      <c r="A61" s="18"/>
      <c r="B61" s="19"/>
      <c r="C61" s="19"/>
      <c r="D61" s="19"/>
      <c r="E61" s="19"/>
      <c r="F61" s="30"/>
    </row>
    <row r="62" spans="1:6">
      <c r="A62" s="18"/>
      <c r="B62" s="19"/>
      <c r="C62" s="19"/>
      <c r="D62" s="19"/>
      <c r="E62" s="19"/>
      <c r="F62" s="30"/>
    </row>
    <row r="63" spans="1:6">
      <c r="A63" s="18"/>
      <c r="B63" s="19"/>
      <c r="C63" s="19"/>
      <c r="D63" s="19"/>
      <c r="E63" s="19"/>
      <c r="F63" s="30"/>
    </row>
    <row r="64" spans="1:6">
      <c r="A64" s="18"/>
      <c r="B64" s="19"/>
      <c r="C64" s="19"/>
      <c r="D64" s="19"/>
      <c r="E64" s="19"/>
      <c r="F64" s="30"/>
    </row>
    <row r="65" spans="1:6">
      <c r="A65" s="18"/>
      <c r="B65" s="19"/>
      <c r="C65" s="19"/>
      <c r="D65" s="19"/>
      <c r="E65" s="19"/>
      <c r="F65" s="30"/>
    </row>
    <row r="66" spans="1:6">
      <c r="A66" s="18"/>
      <c r="B66" s="19"/>
      <c r="C66" s="19"/>
      <c r="D66" s="19"/>
      <c r="E66" s="19"/>
      <c r="F66" s="30"/>
    </row>
    <row r="67" spans="1:6">
      <c r="A67" s="18"/>
      <c r="B67" s="19"/>
      <c r="C67" s="19"/>
      <c r="D67" s="19"/>
      <c r="E67" s="19"/>
      <c r="F67" s="30"/>
    </row>
    <row r="68" spans="1:6">
      <c r="A68" s="18"/>
      <c r="B68" s="19"/>
      <c r="C68" s="19"/>
      <c r="D68" s="19"/>
      <c r="E68" s="19"/>
      <c r="F68" s="30"/>
    </row>
    <row r="69" spans="1:6">
      <c r="A69" s="18"/>
      <c r="B69" s="19"/>
      <c r="C69" s="19"/>
      <c r="D69" s="19"/>
      <c r="E69" s="19"/>
      <c r="F69" s="30"/>
    </row>
    <row r="70" spans="1:6">
      <c r="A70" s="18"/>
      <c r="B70" s="19"/>
      <c r="C70" s="19"/>
      <c r="D70" s="19"/>
      <c r="E70" s="19"/>
      <c r="F70" s="30"/>
    </row>
    <row r="71" spans="1:6">
      <c r="A71" s="18"/>
      <c r="B71" s="19"/>
      <c r="C71" s="19"/>
      <c r="D71" s="19"/>
      <c r="E71" s="19"/>
      <c r="F71" s="30"/>
    </row>
    <row r="72" spans="1:6">
      <c r="A72" s="18"/>
      <c r="B72" s="19"/>
      <c r="C72" s="19"/>
      <c r="D72" s="19"/>
      <c r="E72" s="19"/>
      <c r="F72" s="30"/>
    </row>
    <row r="73" spans="1:6">
      <c r="A73" s="18"/>
      <c r="B73" s="19"/>
      <c r="C73" s="19"/>
      <c r="D73" s="19"/>
      <c r="E73" s="19"/>
      <c r="F73" s="30"/>
    </row>
    <row r="74" spans="1:6">
      <c r="A74" s="18"/>
      <c r="B74" s="19"/>
      <c r="C74" s="19"/>
      <c r="D74" s="19"/>
      <c r="E74" s="19"/>
      <c r="F74" s="30"/>
    </row>
    <row r="75" spans="1:6">
      <c r="A75" s="18"/>
      <c r="B75" s="19"/>
      <c r="C75" s="19"/>
      <c r="D75" s="19"/>
      <c r="E75" s="19"/>
      <c r="F75" s="30"/>
    </row>
    <row r="76" spans="1:6">
      <c r="A76" s="18"/>
      <c r="B76" s="19"/>
      <c r="C76" s="19"/>
      <c r="D76" s="19"/>
      <c r="E76" s="19"/>
      <c r="F76" s="30"/>
    </row>
    <row r="77" spans="1:6">
      <c r="A77" s="18"/>
      <c r="B77" s="19"/>
      <c r="C77" s="19"/>
      <c r="D77" s="19"/>
      <c r="E77" s="19"/>
      <c r="F77" s="30"/>
    </row>
    <row r="78" spans="1:6">
      <c r="A78" s="18"/>
      <c r="B78" s="19"/>
      <c r="C78" s="19"/>
      <c r="D78" s="19"/>
      <c r="E78" s="19"/>
      <c r="F78" s="30"/>
    </row>
    <row r="79" spans="1:6">
      <c r="B79" s="6"/>
      <c r="C79" s="6"/>
      <c r="D79" s="6"/>
      <c r="E79" s="6"/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38"/>
  <sheetViews>
    <sheetView topLeftCell="A25" workbookViewId="0">
      <selection activeCell="D32" sqref="D32"/>
    </sheetView>
  </sheetViews>
  <sheetFormatPr baseColWidth="10" defaultRowHeight="15"/>
  <cols>
    <col min="1" max="1" width="33.42578125" bestFit="1" customWidth="1"/>
  </cols>
  <sheetData>
    <row r="1" spans="1:2">
      <c r="A1" t="s">
        <v>224</v>
      </c>
      <c r="B1">
        <v>9500</v>
      </c>
    </row>
    <row r="2" spans="1:2">
      <c r="A2" t="s">
        <v>225</v>
      </c>
      <c r="B2">
        <v>80</v>
      </c>
    </row>
    <row r="3" spans="1:2">
      <c r="A3" t="s">
        <v>226</v>
      </c>
      <c r="B3">
        <v>60</v>
      </c>
    </row>
    <row r="4" spans="1:2">
      <c r="A4" t="s">
        <v>227</v>
      </c>
      <c r="B4">
        <v>300</v>
      </c>
    </row>
    <row r="5" spans="1:2">
      <c r="A5" t="s">
        <v>228</v>
      </c>
      <c r="B5">
        <v>430</v>
      </c>
    </row>
    <row r="6" spans="1:2">
      <c r="A6" t="s">
        <v>229</v>
      </c>
      <c r="B6">
        <v>20</v>
      </c>
    </row>
    <row r="7" spans="1:2">
      <c r="A7" t="s">
        <v>230</v>
      </c>
      <c r="B7">
        <v>45</v>
      </c>
    </row>
    <row r="8" spans="1:2">
      <c r="A8" t="s">
        <v>231</v>
      </c>
      <c r="B8">
        <v>20</v>
      </c>
    </row>
    <row r="9" spans="1:2">
      <c r="A9" t="s">
        <v>232</v>
      </c>
      <c r="B9">
        <v>21</v>
      </c>
    </row>
    <row r="10" spans="1:2">
      <c r="A10" t="s">
        <v>233</v>
      </c>
      <c r="B10">
        <v>39</v>
      </c>
    </row>
    <row r="11" spans="1:2">
      <c r="A11" t="s">
        <v>234</v>
      </c>
      <c r="B11">
        <v>25</v>
      </c>
    </row>
    <row r="12" spans="1:2">
      <c r="A12" t="s">
        <v>235</v>
      </c>
      <c r="B12">
        <v>21</v>
      </c>
    </row>
    <row r="13" spans="1:2">
      <c r="A13" t="s">
        <v>236</v>
      </c>
      <c r="B13">
        <v>80</v>
      </c>
    </row>
    <row r="14" spans="1:2">
      <c r="A14" t="s">
        <v>237</v>
      </c>
      <c r="B14">
        <v>33</v>
      </c>
    </row>
    <row r="15" spans="1:2">
      <c r="A15" t="s">
        <v>238</v>
      </c>
      <c r="B15">
        <v>165</v>
      </c>
    </row>
    <row r="16" spans="1:2">
      <c r="A16" t="s">
        <v>239</v>
      </c>
      <c r="B16">
        <v>66</v>
      </c>
    </row>
    <row r="17" spans="1:2">
      <c r="A17" t="s">
        <v>240</v>
      </c>
      <c r="B17">
        <v>30</v>
      </c>
    </row>
    <row r="18" spans="1:2">
      <c r="A18" t="s">
        <v>241</v>
      </c>
      <c r="B18">
        <v>15</v>
      </c>
    </row>
    <row r="19" spans="1:2">
      <c r="A19" t="s">
        <v>242</v>
      </c>
      <c r="B19">
        <v>10</v>
      </c>
    </row>
    <row r="20" spans="1:2">
      <c r="A20" t="s">
        <v>243</v>
      </c>
      <c r="B20">
        <v>10</v>
      </c>
    </row>
    <row r="21" spans="1:2">
      <c r="A21" t="s">
        <v>244</v>
      </c>
      <c r="B21">
        <v>10</v>
      </c>
    </row>
    <row r="22" spans="1:2">
      <c r="A22" t="s">
        <v>208</v>
      </c>
      <c r="B22">
        <v>45</v>
      </c>
    </row>
    <row r="23" spans="1:2">
      <c r="A23" t="s">
        <v>209</v>
      </c>
      <c r="B23">
        <v>36</v>
      </c>
    </row>
    <row r="24" spans="1:2">
      <c r="A24" t="s">
        <v>210</v>
      </c>
      <c r="B24">
        <v>70</v>
      </c>
    </row>
    <row r="25" spans="1:2">
      <c r="A25" t="s">
        <v>211</v>
      </c>
      <c r="B25">
        <v>15</v>
      </c>
    </row>
    <row r="26" spans="1:2">
      <c r="A26" t="s">
        <v>212</v>
      </c>
      <c r="B26">
        <v>20</v>
      </c>
    </row>
    <row r="27" spans="1:2">
      <c r="A27" t="s">
        <v>213</v>
      </c>
      <c r="B27">
        <v>50</v>
      </c>
    </row>
    <row r="28" spans="1:2">
      <c r="A28" t="s">
        <v>214</v>
      </c>
      <c r="B28">
        <v>15</v>
      </c>
    </row>
    <row r="29" spans="1:2">
      <c r="A29" t="s">
        <v>215</v>
      </c>
      <c r="B29">
        <v>10</v>
      </c>
    </row>
    <row r="30" spans="1:2">
      <c r="A30" t="s">
        <v>216</v>
      </c>
      <c r="B30">
        <v>40</v>
      </c>
    </row>
    <row r="31" spans="1:2">
      <c r="A31" t="s">
        <v>217</v>
      </c>
      <c r="B31">
        <v>30</v>
      </c>
    </row>
    <row r="32" spans="1:2">
      <c r="A32" t="s">
        <v>218</v>
      </c>
      <c r="B32">
        <v>200</v>
      </c>
    </row>
    <row r="33" spans="1:2">
      <c r="A33" t="s">
        <v>219</v>
      </c>
      <c r="B33">
        <v>150</v>
      </c>
    </row>
    <row r="34" spans="1:2">
      <c r="A34" t="s">
        <v>220</v>
      </c>
      <c r="B34">
        <v>12</v>
      </c>
    </row>
    <row r="35" spans="1:2">
      <c r="A35" t="s">
        <v>221</v>
      </c>
      <c r="B35">
        <v>50</v>
      </c>
    </row>
    <row r="36" spans="1:2">
      <c r="A36" t="s">
        <v>222</v>
      </c>
      <c r="B36">
        <v>5</v>
      </c>
    </row>
    <row r="37" spans="1:2">
      <c r="A37" t="s">
        <v>223</v>
      </c>
      <c r="B37">
        <v>20</v>
      </c>
    </row>
    <row r="38" spans="1:2">
      <c r="B38">
        <f>SUM(B1:B37)</f>
        <v>11748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6:F115"/>
  <sheetViews>
    <sheetView topLeftCell="A73" workbookViewId="0">
      <selection activeCell="A41" sqref="A41:XFD41"/>
    </sheetView>
  </sheetViews>
  <sheetFormatPr baseColWidth="10" defaultRowHeight="15"/>
  <cols>
    <col min="1" max="1" width="82.5703125" bestFit="1" customWidth="1"/>
    <col min="2" max="2" width="37" bestFit="1" customWidth="1"/>
    <col min="3" max="3" width="13" bestFit="1" customWidth="1"/>
  </cols>
  <sheetData>
    <row r="6" spans="1:3" ht="15.75">
      <c r="A6" s="36"/>
    </row>
    <row r="7" spans="1:3" ht="15.75">
      <c r="A7" s="36" t="s">
        <v>249</v>
      </c>
    </row>
    <row r="8" spans="1:3" ht="15.75" thickBot="1">
      <c r="A8" s="37"/>
    </row>
    <row r="9" spans="1:3">
      <c r="A9" s="38"/>
      <c r="B9" s="39"/>
      <c r="C9" s="40"/>
    </row>
    <row r="10" spans="1:3">
      <c r="A10" s="41"/>
      <c r="B10" s="42"/>
      <c r="C10" s="43"/>
    </row>
    <row r="11" spans="1:3" ht="20.25">
      <c r="A11" s="44" t="s">
        <v>250</v>
      </c>
      <c r="B11" s="45" t="s">
        <v>251</v>
      </c>
      <c r="C11" s="46" t="s">
        <v>252</v>
      </c>
    </row>
    <row r="12" spans="1:3" s="50" customFormat="1" ht="13.5" thickBot="1">
      <c r="A12" s="47"/>
      <c r="B12" s="48"/>
      <c r="C12" s="49" t="s">
        <v>253</v>
      </c>
    </row>
    <row r="13" spans="1:3">
      <c r="A13" s="51"/>
      <c r="B13" s="52"/>
      <c r="C13" s="53"/>
    </row>
    <row r="14" spans="1:3">
      <c r="A14" s="51" t="s">
        <v>254</v>
      </c>
      <c r="B14" s="52"/>
      <c r="C14" s="53"/>
    </row>
    <row r="15" spans="1:3">
      <c r="A15" s="51" t="s">
        <v>255</v>
      </c>
      <c r="B15" s="54"/>
      <c r="C15" s="55"/>
    </row>
    <row r="16" spans="1:3">
      <c r="A16" s="51" t="s">
        <v>256</v>
      </c>
      <c r="B16" s="54"/>
      <c r="C16" s="55"/>
    </row>
    <row r="17" spans="1:6">
      <c r="A17" s="51" t="s">
        <v>257</v>
      </c>
      <c r="B17" s="54"/>
      <c r="C17" s="55"/>
    </row>
    <row r="18" spans="1:6">
      <c r="A18" s="51" t="s">
        <v>258</v>
      </c>
      <c r="B18" s="54">
        <v>185000</v>
      </c>
      <c r="C18" s="55">
        <f>B18*1.196</f>
        <v>221260</v>
      </c>
    </row>
    <row r="19" spans="1:6">
      <c r="A19" s="51"/>
      <c r="B19" s="54"/>
      <c r="C19" s="55">
        <v>0</v>
      </c>
    </row>
    <row r="20" spans="1:6">
      <c r="A20" s="56" t="s">
        <v>259</v>
      </c>
      <c r="B20" s="54"/>
      <c r="C20" s="55">
        <v>0</v>
      </c>
    </row>
    <row r="21" spans="1:6">
      <c r="A21" s="51"/>
      <c r="B21" s="54"/>
      <c r="C21" s="55">
        <v>0</v>
      </c>
    </row>
    <row r="22" spans="1:6">
      <c r="A22" s="51" t="s">
        <v>260</v>
      </c>
      <c r="B22" s="54">
        <v>1510</v>
      </c>
      <c r="C22" s="55">
        <f t="shared" ref="C22:C27" si="0">B22*1.196</f>
        <v>1805.96</v>
      </c>
    </row>
    <row r="23" spans="1:6">
      <c r="A23" s="51" t="s">
        <v>261</v>
      </c>
      <c r="B23" s="54">
        <v>982</v>
      </c>
      <c r="C23" s="55">
        <f t="shared" si="0"/>
        <v>1174.472</v>
      </c>
      <c r="F23" s="50"/>
    </row>
    <row r="24" spans="1:6">
      <c r="A24" s="51" t="s">
        <v>262</v>
      </c>
      <c r="B24" s="54">
        <v>735</v>
      </c>
      <c r="C24" s="55">
        <f t="shared" si="0"/>
        <v>879.06</v>
      </c>
    </row>
    <row r="25" spans="1:6">
      <c r="A25" s="51" t="s">
        <v>263</v>
      </c>
      <c r="B25" s="54">
        <v>3765</v>
      </c>
      <c r="C25" s="55">
        <f t="shared" si="0"/>
        <v>4502.9399999999996</v>
      </c>
    </row>
    <row r="26" spans="1:6">
      <c r="A26" s="51" t="s">
        <v>264</v>
      </c>
      <c r="B26" s="54">
        <v>1295</v>
      </c>
      <c r="C26" s="55">
        <f t="shared" si="0"/>
        <v>1548.82</v>
      </c>
    </row>
    <row r="27" spans="1:6">
      <c r="A27" s="51" t="s">
        <v>265</v>
      </c>
      <c r="B27" s="54">
        <v>550</v>
      </c>
      <c r="C27" s="55">
        <f t="shared" si="0"/>
        <v>657.8</v>
      </c>
    </row>
    <row r="28" spans="1:6">
      <c r="A28" s="51"/>
      <c r="B28" s="54"/>
      <c r="C28" s="55">
        <v>0</v>
      </c>
    </row>
    <row r="29" spans="1:6">
      <c r="A29" s="56" t="s">
        <v>266</v>
      </c>
      <c r="B29" s="54"/>
      <c r="C29" s="55">
        <v>0</v>
      </c>
    </row>
    <row r="30" spans="1:6">
      <c r="A30" s="51" t="s">
        <v>267</v>
      </c>
      <c r="B30" s="54">
        <v>5204</v>
      </c>
      <c r="C30" s="55">
        <f>B30*1.196</f>
        <v>6223.9839999999995</v>
      </c>
    </row>
    <row r="31" spans="1:6">
      <c r="A31" s="51" t="s">
        <v>268</v>
      </c>
      <c r="B31" s="54"/>
      <c r="C31" s="55">
        <v>0</v>
      </c>
    </row>
    <row r="32" spans="1:6">
      <c r="A32" s="51" t="s">
        <v>269</v>
      </c>
      <c r="B32" s="54">
        <v>4677</v>
      </c>
      <c r="C32" s="55">
        <v>5593.69</v>
      </c>
    </row>
    <row r="33" spans="1:4">
      <c r="A33" s="51" t="s">
        <v>270</v>
      </c>
      <c r="B33" s="54">
        <v>2463.0100000000002</v>
      </c>
      <c r="C33" s="55">
        <v>2945.76</v>
      </c>
    </row>
    <row r="34" spans="1:4">
      <c r="A34" s="51" t="s">
        <v>271</v>
      </c>
      <c r="B34" s="54">
        <v>603.67999999999995</v>
      </c>
      <c r="C34" s="55">
        <v>722</v>
      </c>
    </row>
    <row r="35" spans="1:4">
      <c r="A35" s="51" t="s">
        <v>272</v>
      </c>
      <c r="B35" s="54">
        <v>230</v>
      </c>
      <c r="C35" s="55">
        <v>275.08</v>
      </c>
    </row>
    <row r="36" spans="1:4">
      <c r="A36" s="51" t="s">
        <v>273</v>
      </c>
      <c r="B36" s="54">
        <v>275</v>
      </c>
      <c r="C36" s="55">
        <v>328.9</v>
      </c>
    </row>
    <row r="37" spans="1:4">
      <c r="A37" s="51" t="s">
        <v>274</v>
      </c>
      <c r="B37" s="54">
        <v>450</v>
      </c>
      <c r="C37" s="55">
        <v>538.20000000000005</v>
      </c>
    </row>
    <row r="38" spans="1:4">
      <c r="A38" s="51" t="s">
        <v>275</v>
      </c>
      <c r="B38" s="54">
        <v>1117</v>
      </c>
      <c r="C38" s="55">
        <f>B38*1.196</f>
        <v>1335.932</v>
      </c>
    </row>
    <row r="39" spans="1:4">
      <c r="A39" s="57" t="s">
        <v>276</v>
      </c>
      <c r="B39" s="54"/>
      <c r="C39" s="55">
        <v>1047</v>
      </c>
    </row>
    <row r="40" spans="1:4">
      <c r="A40" s="57" t="s">
        <v>277</v>
      </c>
      <c r="B40" s="54"/>
      <c r="C40" s="55">
        <v>250</v>
      </c>
    </row>
    <row r="41" spans="1:4">
      <c r="A41" s="57"/>
      <c r="B41" s="54"/>
      <c r="C41" s="55"/>
    </row>
    <row r="42" spans="1:4">
      <c r="A42" s="56" t="s">
        <v>278</v>
      </c>
      <c r="B42" s="54"/>
      <c r="C42" s="55">
        <v>0</v>
      </c>
    </row>
    <row r="43" spans="1:4">
      <c r="A43" s="51" t="s">
        <v>279</v>
      </c>
      <c r="B43" s="54">
        <v>1889</v>
      </c>
      <c r="C43" s="55">
        <f>B43*1.196</f>
        <v>2259.2439999999997</v>
      </c>
    </row>
    <row r="44" spans="1:4">
      <c r="A44" s="51" t="s">
        <v>15</v>
      </c>
      <c r="B44" s="54">
        <v>2266</v>
      </c>
      <c r="C44" s="58">
        <f>B44*1.196</f>
        <v>2710.136</v>
      </c>
      <c r="D44" s="59"/>
    </row>
    <row r="45" spans="1:4">
      <c r="A45" s="57" t="s">
        <v>280</v>
      </c>
      <c r="B45" s="54"/>
      <c r="C45" s="60">
        <v>430</v>
      </c>
      <c r="D45" s="59"/>
    </row>
    <row r="46" spans="1:4">
      <c r="A46" s="57"/>
      <c r="B46" s="54"/>
      <c r="C46" s="60"/>
      <c r="D46" s="59"/>
    </row>
    <row r="47" spans="1:4">
      <c r="A47" s="56" t="s">
        <v>281</v>
      </c>
      <c r="B47" s="54"/>
      <c r="C47" s="60">
        <v>0</v>
      </c>
      <c r="D47" s="59"/>
    </row>
    <row r="48" spans="1:4">
      <c r="A48" s="51" t="s">
        <v>282</v>
      </c>
      <c r="B48" s="61">
        <v>6307</v>
      </c>
      <c r="C48" s="62">
        <f>B48*1.196</f>
        <v>7543.1719999999996</v>
      </c>
    </row>
    <row r="49" spans="1:3">
      <c r="A49" s="51" t="s">
        <v>283</v>
      </c>
      <c r="B49" s="61">
        <v>789.25</v>
      </c>
      <c r="C49" s="62">
        <v>943.94</v>
      </c>
    </row>
    <row r="50" spans="1:3">
      <c r="A50" s="51" t="s">
        <v>288</v>
      </c>
      <c r="B50" s="54">
        <v>10120</v>
      </c>
      <c r="C50" s="55">
        <f>B50*1.196</f>
        <v>12103.519999999999</v>
      </c>
    </row>
    <row r="51" spans="1:3">
      <c r="A51" s="51"/>
      <c r="B51" s="54"/>
      <c r="C51" s="55"/>
    </row>
    <row r="52" spans="1:3">
      <c r="A52" s="56" t="s">
        <v>284</v>
      </c>
      <c r="B52" s="61"/>
      <c r="C52" s="62">
        <v>0</v>
      </c>
    </row>
    <row r="53" spans="1:3">
      <c r="A53" s="51" t="s">
        <v>285</v>
      </c>
      <c r="B53" s="61">
        <v>12000</v>
      </c>
      <c r="C53" s="62">
        <v>7800</v>
      </c>
    </row>
    <row r="54" spans="1:3">
      <c r="A54" s="51" t="s">
        <v>286</v>
      </c>
      <c r="B54" s="54">
        <v>303.36</v>
      </c>
      <c r="C54" s="55">
        <v>362.82</v>
      </c>
    </row>
    <row r="55" spans="1:3">
      <c r="A55" s="51" t="s">
        <v>287</v>
      </c>
      <c r="B55" s="54">
        <v>263</v>
      </c>
      <c r="C55" s="55">
        <f>B55*1.196</f>
        <v>314.548</v>
      </c>
    </row>
    <row r="56" spans="1:3">
      <c r="A56" s="57" t="s">
        <v>289</v>
      </c>
      <c r="B56" s="54">
        <v>2078</v>
      </c>
      <c r="C56" s="55">
        <v>2100</v>
      </c>
    </row>
    <row r="57" spans="1:3">
      <c r="A57" s="51" t="s">
        <v>290</v>
      </c>
      <c r="B57" s="54">
        <v>2160</v>
      </c>
      <c r="C57" s="55">
        <f>B57*1.196</f>
        <v>2583.3599999999997</v>
      </c>
    </row>
    <row r="58" spans="1:3">
      <c r="A58" s="51" t="s">
        <v>291</v>
      </c>
      <c r="B58" s="54">
        <v>362</v>
      </c>
      <c r="C58" s="55">
        <f>B58*1.196</f>
        <v>432.952</v>
      </c>
    </row>
    <row r="59" spans="1:3">
      <c r="A59" s="57" t="s">
        <v>292</v>
      </c>
      <c r="B59" s="54"/>
      <c r="C59" s="55">
        <v>1800</v>
      </c>
    </row>
    <row r="60" spans="1:3">
      <c r="A60" s="51"/>
      <c r="B60" s="54"/>
      <c r="C60" s="55"/>
    </row>
    <row r="61" spans="1:3">
      <c r="A61" s="51"/>
      <c r="B61" s="54"/>
      <c r="C61" s="55"/>
    </row>
    <row r="62" spans="1:3">
      <c r="A62" s="56" t="s">
        <v>293</v>
      </c>
      <c r="B62" s="61"/>
      <c r="C62" s="62">
        <v>0</v>
      </c>
    </row>
    <row r="63" spans="1:3">
      <c r="A63" s="57" t="s">
        <v>294</v>
      </c>
      <c r="B63" s="61">
        <v>5657</v>
      </c>
      <c r="C63" s="62">
        <v>6765.77</v>
      </c>
    </row>
    <row r="64" spans="1:3">
      <c r="A64" s="57" t="s">
        <v>295</v>
      </c>
      <c r="B64" s="61"/>
      <c r="C64" s="62">
        <v>190</v>
      </c>
    </row>
    <row r="65" spans="1:3">
      <c r="A65" s="57" t="s">
        <v>296</v>
      </c>
      <c r="B65" s="61">
        <v>256</v>
      </c>
      <c r="C65" s="62">
        <v>306.18</v>
      </c>
    </row>
    <row r="66" spans="1:3">
      <c r="A66" s="57" t="s">
        <v>297</v>
      </c>
      <c r="B66" s="61">
        <v>358.7</v>
      </c>
      <c r="C66" s="62">
        <v>429.01</v>
      </c>
    </row>
    <row r="67" spans="1:3">
      <c r="A67" s="57" t="s">
        <v>298</v>
      </c>
      <c r="B67" s="61">
        <v>600</v>
      </c>
      <c r="C67" s="62">
        <v>1599</v>
      </c>
    </row>
    <row r="68" spans="1:3">
      <c r="A68" s="57" t="s">
        <v>299</v>
      </c>
      <c r="B68" s="61"/>
      <c r="C68" s="62">
        <v>1249</v>
      </c>
    </row>
    <row r="69" spans="1:3">
      <c r="A69" s="57" t="s">
        <v>300</v>
      </c>
      <c r="B69" s="61">
        <v>600</v>
      </c>
      <c r="C69" s="62">
        <v>500</v>
      </c>
    </row>
    <row r="70" spans="1:3">
      <c r="A70" s="57" t="s">
        <v>301</v>
      </c>
      <c r="B70" s="61"/>
      <c r="C70" s="62">
        <v>500</v>
      </c>
    </row>
    <row r="71" spans="1:3">
      <c r="A71" s="57" t="s">
        <v>302</v>
      </c>
      <c r="B71" s="61">
        <v>1540.13</v>
      </c>
      <c r="C71" s="62">
        <v>1100</v>
      </c>
    </row>
    <row r="72" spans="1:3">
      <c r="A72" s="57" t="s">
        <v>303</v>
      </c>
      <c r="B72" s="61"/>
      <c r="C72" s="62">
        <v>450</v>
      </c>
    </row>
    <row r="73" spans="1:3">
      <c r="A73" s="57" t="s">
        <v>304</v>
      </c>
      <c r="B73" s="61">
        <v>188.13</v>
      </c>
      <c r="C73" s="62">
        <v>400</v>
      </c>
    </row>
    <row r="74" spans="1:3">
      <c r="A74" s="57" t="s">
        <v>305</v>
      </c>
      <c r="B74" s="61"/>
      <c r="C74" s="62">
        <v>240</v>
      </c>
    </row>
    <row r="75" spans="1:3">
      <c r="A75" s="57" t="s">
        <v>306</v>
      </c>
      <c r="B75" s="61">
        <v>5476</v>
      </c>
      <c r="C75" s="62">
        <v>6549.3</v>
      </c>
    </row>
    <row r="76" spans="1:3">
      <c r="A76" s="57" t="s">
        <v>307</v>
      </c>
      <c r="B76" s="61"/>
      <c r="C76" s="62">
        <v>350</v>
      </c>
    </row>
    <row r="77" spans="1:3">
      <c r="A77" s="57" t="s">
        <v>308</v>
      </c>
      <c r="B77" s="61"/>
      <c r="C77" s="62">
        <v>450</v>
      </c>
    </row>
    <row r="78" spans="1:3">
      <c r="A78" s="57" t="s">
        <v>309</v>
      </c>
      <c r="B78" s="61"/>
      <c r="C78" s="62">
        <v>800</v>
      </c>
    </row>
    <row r="79" spans="1:3">
      <c r="A79" s="57" t="s">
        <v>310</v>
      </c>
      <c r="B79" s="61"/>
      <c r="C79" s="62">
        <v>610</v>
      </c>
    </row>
    <row r="80" spans="1:3">
      <c r="A80" s="57" t="s">
        <v>311</v>
      </c>
      <c r="B80" s="61"/>
      <c r="C80" s="62">
        <v>347</v>
      </c>
    </row>
    <row r="81" spans="1:3">
      <c r="A81" s="57"/>
      <c r="B81" s="61"/>
      <c r="C81" s="62"/>
    </row>
    <row r="82" spans="1:3">
      <c r="A82" s="56" t="s">
        <v>312</v>
      </c>
      <c r="B82" s="54"/>
      <c r="C82" s="55">
        <v>0</v>
      </c>
    </row>
    <row r="83" spans="1:3">
      <c r="A83" s="56"/>
      <c r="B83" s="54"/>
      <c r="C83" s="55"/>
    </row>
    <row r="84" spans="1:3">
      <c r="A84" s="57" t="s">
        <v>313</v>
      </c>
      <c r="B84" s="54"/>
      <c r="C84" s="55">
        <v>1800</v>
      </c>
    </row>
    <row r="85" spans="1:3">
      <c r="A85" s="57" t="s">
        <v>314</v>
      </c>
      <c r="B85" s="54"/>
      <c r="C85" s="55">
        <v>621</v>
      </c>
    </row>
    <row r="86" spans="1:3">
      <c r="A86" s="57" t="s">
        <v>315</v>
      </c>
      <c r="B86" s="54"/>
      <c r="C86" s="55">
        <v>800</v>
      </c>
    </row>
    <row r="87" spans="1:3">
      <c r="A87" s="57" t="s">
        <v>316</v>
      </c>
      <c r="B87" s="54"/>
      <c r="C87" s="55">
        <v>450</v>
      </c>
    </row>
    <row r="88" spans="1:3">
      <c r="A88" s="57" t="s">
        <v>317</v>
      </c>
      <c r="B88" s="54"/>
      <c r="C88" s="55">
        <v>450</v>
      </c>
    </row>
    <row r="89" spans="1:3">
      <c r="A89" s="57" t="s">
        <v>318</v>
      </c>
      <c r="B89" s="54"/>
      <c r="C89" s="55">
        <v>670</v>
      </c>
    </row>
    <row r="90" spans="1:3">
      <c r="A90" s="57" t="s">
        <v>319</v>
      </c>
      <c r="B90" s="54"/>
      <c r="C90" s="55">
        <v>583</v>
      </c>
    </row>
    <row r="91" spans="1:3">
      <c r="A91" s="57"/>
      <c r="B91" s="54"/>
      <c r="C91" s="55"/>
    </row>
    <row r="92" spans="1:3">
      <c r="A92" s="56" t="s">
        <v>320</v>
      </c>
      <c r="B92" s="54"/>
      <c r="C92" s="55"/>
    </row>
    <row r="93" spans="1:3">
      <c r="A93" s="57" t="s">
        <v>321</v>
      </c>
      <c r="B93" s="54"/>
      <c r="C93" s="55">
        <v>4130</v>
      </c>
    </row>
    <row r="94" spans="1:3">
      <c r="A94" s="57" t="s">
        <v>322</v>
      </c>
      <c r="B94" s="54"/>
      <c r="C94" s="55">
        <v>2150</v>
      </c>
    </row>
    <row r="95" spans="1:3">
      <c r="A95" s="57"/>
      <c r="B95" s="54"/>
      <c r="C95" s="55"/>
    </row>
    <row r="96" spans="1:3">
      <c r="A96" s="51" t="s">
        <v>323</v>
      </c>
      <c r="B96" s="54">
        <v>2513</v>
      </c>
      <c r="C96" s="55">
        <f>B96*1.196</f>
        <v>3005.5479999999998</v>
      </c>
    </row>
    <row r="97" spans="1:3">
      <c r="A97" s="51" t="s">
        <v>324</v>
      </c>
      <c r="B97" s="54"/>
      <c r="C97" s="55">
        <v>0</v>
      </c>
    </row>
    <row r="98" spans="1:3">
      <c r="A98" s="51" t="s">
        <v>325</v>
      </c>
      <c r="B98" s="54">
        <v>2305</v>
      </c>
      <c r="C98" s="55">
        <f>B98*1.196</f>
        <v>2756.7799999999997</v>
      </c>
    </row>
    <row r="99" spans="1:3">
      <c r="A99" s="51" t="s">
        <v>326</v>
      </c>
      <c r="B99" s="54">
        <v>4890</v>
      </c>
      <c r="C99" s="55">
        <f>B99*1.196</f>
        <v>5848.44</v>
      </c>
    </row>
    <row r="100" spans="1:3" ht="15.75" thickBot="1">
      <c r="A100" s="63"/>
      <c r="B100" s="64" t="s">
        <v>327</v>
      </c>
      <c r="C100" s="55"/>
    </row>
    <row r="101" spans="1:3" ht="15.75" thickBot="1">
      <c r="A101" s="6"/>
      <c r="B101" s="58"/>
      <c r="C101" s="65">
        <f>SUM(C18:C100)</f>
        <v>338573.31800000009</v>
      </c>
    </row>
    <row r="103" spans="1:3">
      <c r="A103" s="66" t="s">
        <v>328</v>
      </c>
    </row>
    <row r="105" spans="1:3">
      <c r="A105" t="s">
        <v>329</v>
      </c>
    </row>
    <row r="106" spans="1:3">
      <c r="A106" t="s">
        <v>330</v>
      </c>
    </row>
    <row r="107" spans="1:3">
      <c r="A107" t="s">
        <v>331</v>
      </c>
    </row>
    <row r="109" spans="1:3">
      <c r="A109" s="37" t="s">
        <v>332</v>
      </c>
    </row>
    <row r="110" spans="1:3" ht="15.75">
      <c r="A110" s="67" t="s">
        <v>333</v>
      </c>
    </row>
    <row r="111" spans="1:3">
      <c r="A111" s="68" t="s">
        <v>334</v>
      </c>
      <c r="B111" s="69" t="s">
        <v>335</v>
      </c>
      <c r="C111" s="70"/>
    </row>
    <row r="112" spans="1:3" ht="15.75">
      <c r="A112" s="71" t="s">
        <v>336</v>
      </c>
      <c r="B112" s="72"/>
      <c r="C112" s="72"/>
    </row>
    <row r="113" spans="1:3">
      <c r="A113" s="73" t="s">
        <v>337</v>
      </c>
      <c r="B113" s="72"/>
      <c r="C113" s="72"/>
    </row>
    <row r="114" spans="1:3">
      <c r="A114" s="73" t="s">
        <v>338</v>
      </c>
      <c r="B114" s="72"/>
      <c r="C114" s="72"/>
    </row>
    <row r="115" spans="1:3">
      <c r="A115" s="73" t="s">
        <v>339</v>
      </c>
      <c r="B115" s="72"/>
      <c r="C115" s="72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3"/>
  <sheetViews>
    <sheetView workbookViewId="0">
      <selection activeCell="I8" sqref="I8"/>
    </sheetView>
  </sheetViews>
  <sheetFormatPr baseColWidth="10" defaultRowHeight="15"/>
  <cols>
    <col min="1" max="1" width="25.28515625" bestFit="1" customWidth="1"/>
    <col min="4" max="4" width="17.7109375" bestFit="1" customWidth="1"/>
  </cols>
  <sheetData>
    <row r="1" spans="1:5">
      <c r="B1" t="s">
        <v>341</v>
      </c>
      <c r="C1" t="s">
        <v>342</v>
      </c>
      <c r="D1" t="s">
        <v>363</v>
      </c>
    </row>
    <row r="2" spans="1:5">
      <c r="A2" t="s">
        <v>340</v>
      </c>
      <c r="B2" t="s">
        <v>343</v>
      </c>
      <c r="C2" t="s">
        <v>344</v>
      </c>
      <c r="D2">
        <v>40</v>
      </c>
    </row>
    <row r="3" spans="1:5">
      <c r="A3" t="s">
        <v>345</v>
      </c>
      <c r="B3" t="s">
        <v>343</v>
      </c>
      <c r="C3" t="s">
        <v>344</v>
      </c>
      <c r="D3">
        <v>16</v>
      </c>
    </row>
    <row r="4" spans="1:5">
      <c r="A4" t="s">
        <v>346</v>
      </c>
      <c r="B4" t="s">
        <v>343</v>
      </c>
      <c r="C4" t="s">
        <v>344</v>
      </c>
      <c r="D4">
        <v>21</v>
      </c>
    </row>
    <row r="5" spans="1:5">
      <c r="A5" t="s">
        <v>347</v>
      </c>
      <c r="B5" t="s">
        <v>343</v>
      </c>
      <c r="C5" t="s">
        <v>344</v>
      </c>
      <c r="D5">
        <v>26</v>
      </c>
    </row>
    <row r="6" spans="1:5">
      <c r="A6" t="s">
        <v>353</v>
      </c>
      <c r="B6" t="s">
        <v>343</v>
      </c>
      <c r="C6" t="s">
        <v>344</v>
      </c>
      <c r="D6">
        <v>11</v>
      </c>
    </row>
    <row r="7" spans="1:5">
      <c r="A7" t="s">
        <v>356</v>
      </c>
      <c r="B7" t="s">
        <v>343</v>
      </c>
      <c r="C7" t="s">
        <v>344</v>
      </c>
      <c r="D7">
        <v>40</v>
      </c>
    </row>
    <row r="8" spans="1:5">
      <c r="A8" t="s">
        <v>360</v>
      </c>
      <c r="B8" t="s">
        <v>343</v>
      </c>
      <c r="C8" t="s">
        <v>344</v>
      </c>
      <c r="D8">
        <v>10</v>
      </c>
    </row>
    <row r="9" spans="1:5">
      <c r="A9" t="s">
        <v>348</v>
      </c>
      <c r="B9" t="s">
        <v>343</v>
      </c>
      <c r="C9" t="s">
        <v>344</v>
      </c>
      <c r="D9">
        <v>35</v>
      </c>
    </row>
    <row r="10" spans="1:5">
      <c r="A10" t="s">
        <v>403</v>
      </c>
      <c r="B10" t="s">
        <v>343</v>
      </c>
      <c r="C10" t="s">
        <v>344</v>
      </c>
      <c r="D10">
        <v>25</v>
      </c>
    </row>
    <row r="11" spans="1:5">
      <c r="A11" t="s">
        <v>349</v>
      </c>
      <c r="B11" t="s">
        <v>343</v>
      </c>
      <c r="C11" t="s">
        <v>344</v>
      </c>
      <c r="D11">
        <v>40</v>
      </c>
    </row>
    <row r="12" spans="1:5">
      <c r="A12" t="s">
        <v>350</v>
      </c>
      <c r="B12" t="s">
        <v>357</v>
      </c>
      <c r="D12">
        <v>60</v>
      </c>
      <c r="E12" s="70" t="s">
        <v>364</v>
      </c>
    </row>
    <row r="13" spans="1:5">
      <c r="A13" t="s">
        <v>351</v>
      </c>
      <c r="B13" t="s">
        <v>397</v>
      </c>
      <c r="D13">
        <v>40</v>
      </c>
      <c r="E13" s="70" t="s">
        <v>365</v>
      </c>
    </row>
    <row r="14" spans="1:5">
      <c r="A14" t="s">
        <v>352</v>
      </c>
      <c r="B14" t="s">
        <v>397</v>
      </c>
      <c r="D14">
        <v>25</v>
      </c>
    </row>
    <row r="15" spans="1:5">
      <c r="A15" t="s">
        <v>354</v>
      </c>
      <c r="B15" t="s">
        <v>343</v>
      </c>
      <c r="C15" t="s">
        <v>344</v>
      </c>
      <c r="D15">
        <v>15</v>
      </c>
    </row>
    <row r="16" spans="1:5">
      <c r="A16" t="s">
        <v>355</v>
      </c>
      <c r="B16" t="s">
        <v>343</v>
      </c>
      <c r="C16" t="s">
        <v>344</v>
      </c>
      <c r="D16">
        <v>15</v>
      </c>
    </row>
    <row r="17" spans="1:4">
      <c r="A17" t="s">
        <v>358</v>
      </c>
      <c r="B17" t="s">
        <v>343</v>
      </c>
      <c r="C17" t="s">
        <v>344</v>
      </c>
      <c r="D17">
        <v>25</v>
      </c>
    </row>
    <row r="18" spans="1:4">
      <c r="A18" t="s">
        <v>359</v>
      </c>
      <c r="B18" t="s">
        <v>343</v>
      </c>
      <c r="C18" t="s">
        <v>344</v>
      </c>
      <c r="D18">
        <v>20</v>
      </c>
    </row>
    <row r="21" spans="1:4">
      <c r="A21" t="s">
        <v>361</v>
      </c>
      <c r="B21">
        <f>D2+D3+D4+D5+D6+D7+D8+D9+D10+D11+D15+D16+D17+D18</f>
        <v>339</v>
      </c>
    </row>
    <row r="22" spans="1:4">
      <c r="A22" t="s">
        <v>362</v>
      </c>
      <c r="B22">
        <v>60</v>
      </c>
    </row>
    <row r="23" spans="1:4">
      <c r="A23" t="s">
        <v>398</v>
      </c>
      <c r="B23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suivi de maintenance</vt:lpstr>
      <vt:lpstr>Vidange et filtres</vt:lpstr>
      <vt:lpstr>Plein Fuel</vt:lpstr>
      <vt:lpstr>acte de francisation</vt:lpstr>
      <vt:lpstr>Dessalator</vt:lpstr>
      <vt:lpstr>compresseur Bauer</vt:lpstr>
      <vt:lpstr>estimation poids de Ke'a</vt:lpstr>
      <vt:lpstr> valeur d'achat a neuf</vt:lpstr>
      <vt:lpstr>longueurs greement courant 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2018-10-15T15:28:18Z</dcterms:modified>
</cp:coreProperties>
</file>